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asıl kullanılır" sheetId="1" r:id="rId4"/>
    <sheet name="Kâr hesabı" sheetId="2" r:id="rId5"/>
  </sheets>
  <definedNames/>
  <calcPr calcId="999999" calcMode="auto" calcCompleted="1" fullCalcOnLoad="0" forceFullCalc="0"/>
</workbook>
</file>

<file path=xl/sharedStrings.xml><?xml version="1.0" encoding="utf-8"?>
<sst xmlns="http://schemas.openxmlformats.org/spreadsheetml/2006/main" uniqueCount="49">
  <si>
    <t>Ürün Maliyet ve Kâr Hesaplama Şablonu — Nasıl kullanılır?</t>
  </si>
  <si>
    <t>■ Ne hesaplar?</t>
  </si>
  <si>
    <t>Her ürün ve satış kanalı için net kârı, net kâr marjını ve hedeflediğiniz marja ulaşmak için KDV dahil satış fiyatının ne olması gerektiğini. Aynı ürünü farklı kanallarda satıyorsanız her kanal için ayrı satır açıp kârı yan yana görebilirsiniz.</t>
  </si>
  <si>
    <t>■ Girdiler (sarı)</t>
  </si>
  <si>
    <t>Satış fiyatını KDV DAHİL girin. KDV mükellefiyseniz alış, kargo, paketleme ve reklam/diğer giderlerini KDV HARİÇ girin; bu faturalardaki KDV'yi indirebildiğiniz için gideriniz KDV hariç tutardır.</t>
  </si>
  <si>
    <t>KDV mükellefi değilseniz (ör. esnaf muafiyeti) "KDV mükellefi misiniz?" sütununda Hayır seçin ve giderleri KDV DAHİL girin. Sütun boş bırakılırsa Evet sayılır.</t>
  </si>
  <si>
    <t>Yüzdeleri düz sayı olarak yazın: %20 için 20, %21,5 için 21,5.</t>
  </si>
  <si>
    <t>Pazaryeri komisyonunu KDV dahil oran olarak girin; KDV dahil satış fiyatı üzerinden hesaplanır. Pazaryeriniz oranın üzerine ayrıca KDV ekliyorsa oranı 1,2 ile çarpıp yazın (ör. %15 + KDV için 18). Kategorinizin oranını pazaryeri panelinden ya da fenikya.com/komisyon-hesaplama aracından kontrol edin.</t>
  </si>
  <si>
    <t>Pazaryerinin sabit hizmet bedeli gibi ek kesintilerini "Reklam / diğer" sütununa ekleyebilirsiniz.</t>
  </si>
  <si>
    <t>■ Hesaplananlar (gri)</t>
  </si>
  <si>
    <t>Net satış geliri = Satış fiyatı / (1 + KDV oranı). Mükellef değilseniz satış fiyatının kendisi.</t>
  </si>
  <si>
    <t>Komisyon gideri = Satış fiyatı × komisyon oranı. Mükellefseniz komisyon faturasındaki KDV indirildiği için 1,2'ye bölünür.</t>
  </si>
  <si>
    <t>POS gideri = Satış fiyatı × POS oranı (olduğu gibi gider yazılır).</t>
  </si>
  <si>
    <t>Net kâr = Net satış geliri − (alış + kargo + paketleme + reklam/diğer + komisyon gideri + POS gideri)</t>
  </si>
  <si>
    <t>Net kâr marjı = Net kâr / Net satış geliri</t>
  </si>
  <si>
    <t>Hedef marj için satış fiyatı: girdiğiniz hedef marjı veren KDV dahil fiyat. Bu komisyon ve KDV oranlarıyla o marja ulaşılamıyorsa "Mümkün değil" yazar.</t>
  </si>
  <si>
    <t>■ Bilmeniz gerekenler</t>
  </si>
  <si>
    <t>E-ticaret stopajı bir gider değil vergi ön ödemesidir; bu yüzden tabloda gider olarak yer almaz.</t>
  </si>
  <si>
    <t>Sonuçlar karar vermeye yardımcı bir tahmindir; gelir vergisi, kampanya indirimi ve iadeler dahil değildir. Kesin hesap için mali müşavirinize danışın.</t>
  </si>
  <si>
    <t>Örnek satırlar yalnız formüllerin nasıl çalıştığını göstermek içindir; oranlar örnektir, kendi değerlerinizi girin. Şablon 300 satır için hazırdır; daha fazlası için son formüllü satırı aşağı doğru kopyalayın.</t>
  </si>
  <si>
    <t>Sarı hücreler: siz doldurursunuz</t>
  </si>
  <si>
    <t>Gri hücreler: formülle otomatik hesaplanır (üzerine yazmayın)</t>
  </si>
  <si>
    <t>Bu şablon Fenikya tarafından ücretsiz hazırlanmıştır. Diğer şablonlar ve hesaplayıcılar: fenikya.com/ucretsiz-e-ticaret-sablonlari</t>
  </si>
  <si>
    <t>Ürün</t>
  </si>
  <si>
    <t>Satış kanalı</t>
  </si>
  <si>
    <t>Satış fiyatı (KDV dahil)</t>
  </si>
  <si>
    <t>KDV oranı (%)</t>
  </si>
  <si>
    <t>KDV mükellefi misiniz?</t>
  </si>
  <si>
    <t>Alış maliyeti (mükellefseniz KDV hariç)</t>
  </si>
  <si>
    <t>Kargo (mükellefseniz KDV hariç)</t>
  </si>
  <si>
    <t>Paketleme (mükellefseniz KDV hariç)</t>
  </si>
  <si>
    <t>Reklam / diğer (mükellefseniz KDV hariç)</t>
  </si>
  <si>
    <t>Pazaryeri komisyonu (%, KDV dahil oran)</t>
  </si>
  <si>
    <t>Ödeme / POS komisyonu (%)</t>
  </si>
  <si>
    <t>Hedef net kâr marjı (%)</t>
  </si>
  <si>
    <t>Net satış geliri</t>
  </si>
  <si>
    <t>Komisyon gideri</t>
  </si>
  <si>
    <t>POS gideri</t>
  </si>
  <si>
    <t>Toplam gider</t>
  </si>
  <si>
    <t>Net kâr</t>
  </si>
  <si>
    <t>Net kâr marjı</t>
  </si>
  <si>
    <t>Hedef marj için satış fiyatı (KDV dahil)</t>
  </si>
  <si>
    <t>Örnek Tişört</t>
  </si>
  <si>
    <t>Örnek Seramik Kupa</t>
  </si>
  <si>
    <t>Örnek Telefon Kılıfı</t>
  </si>
  <si>
    <t>Trendyol</t>
  </si>
  <si>
    <t>Kendi sitem</t>
  </si>
  <si>
    <t>Hepsiburada</t>
  </si>
  <si>
    <t>Evet</t>
  </si>
</sst>
</file>

<file path=xl/styles.xml><?xml version="1.0" encoding="utf-8"?>
<styleSheet xmlns="http://schemas.openxmlformats.org/spreadsheetml/2006/main">
  <numFmts count="2">
    <numFmt numFmtId="164" formatCode="#,##0.00 &quot;₺&quot;"/>
    <numFmt numFmtId="165" formatCode="0.0%"/>
  </numFmts>
  <fonts count="5">
    <font>
      <b val="0"/>
      <i val="0"/>
      <strike val="0"/>
      <u val="none"/>
      <sz val="11"/>
      <color rgb="FF000000"/>
      <name val="Calibri"/>
    </font>
    <font>
      <b val="1"/>
      <i val="0"/>
      <strike val="0"/>
      <u val="none"/>
      <sz val="16"/>
      <color rgb="FF000000"/>
      <name val="Calibri"/>
    </font>
    <font>
      <b val="1"/>
      <i val="0"/>
      <strike val="0"/>
      <u val="none"/>
      <sz val="11"/>
      <color rgb="FF000000"/>
      <name val="Calibri"/>
    </font>
    <font>
      <b val="0"/>
      <i val="0"/>
      <strike val="0"/>
      <u val="single"/>
      <sz val="11"/>
      <color rgb="FF0F766E"/>
      <name val="Calibri"/>
    </font>
    <font>
      <b val="1"/>
      <i val="0"/>
      <strike val="0"/>
      <u val="none"/>
      <sz val="11"/>
      <color rgb="FFFFFFFF"/>
      <name val="Calibri"/>
    </font>
  </fonts>
  <fills count="6">
    <fill>
      <patternFill patternType="none"/>
    </fill>
    <fill>
      <patternFill patternType="gray125"/>
    </fill>
    <fill>
      <patternFill patternType="solid">
        <fgColor rgb="FFFFFBEB"/>
        <bgColor rgb="FF000000"/>
      </patternFill>
    </fill>
    <fill>
      <patternFill patternType="solid">
        <fgColor rgb="FFF1F5F9"/>
        <bgColor rgb="FF000000"/>
      </patternFill>
    </fill>
    <fill>
      <patternFill patternType="solid">
        <fgColor rgb="FF1F2937"/>
        <bgColor rgb="FF000000"/>
      </patternFill>
    </fill>
    <fill>
      <patternFill patternType="solid">
        <fgColor rgb="FF475569"/>
        <bgColor rgb="FF000000"/>
      </patternFill>
    </fill>
  </fills>
  <borders count="1">
    <border>
      <left/>
      <right/>
      <top/>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0" numFmtId="0" fillId="2" borderId="0" applyFont="0" applyNumberFormat="0" applyFill="1" applyBorder="0" applyAlignment="0"/>
    <xf xfId="0" fontId="0" numFmtId="0" fillId="3" borderId="0" applyFont="0" applyNumberFormat="0" applyFill="1" applyBorder="0" applyAlignment="0"/>
    <xf xfId="0" fontId="3" numFmtId="0" fillId="0" borderId="0" applyFont="1" applyNumberFormat="0" applyFill="0" applyBorder="0" applyAlignment="0"/>
    <xf xfId="0" fontId="4" numFmtId="0" fillId="4" borderId="0" applyFont="1" applyNumberFormat="0" applyFill="1" applyBorder="0" applyAlignment="1">
      <alignment vertical="center" textRotation="0" wrapText="true" shrinkToFit="false"/>
    </xf>
    <xf xfId="0" fontId="4" numFmtId="0" fillId="5" borderId="0" applyFont="1" applyNumberFormat="0" applyFill="1" applyBorder="0" applyAlignment="1">
      <alignment vertical="center" textRotation="0" wrapText="true" shrinkToFit="false"/>
    </xf>
    <xf xfId="0" fontId="0" numFmtId="164" fillId="2" borderId="0" applyFont="0" applyNumberFormat="1" applyFill="1" applyBorder="0" applyAlignment="0"/>
    <xf xfId="0" fontId="0" numFmtId="164" fillId="3" borderId="0" applyFont="0" applyNumberFormat="1" applyFill="1" applyBorder="0" applyAlignment="0"/>
    <xf xfId="0" fontId="0" numFmtId="165" fillId="3" borderId="0" applyFont="0" applyNumberFormat="1" applyFill="1" applyBorder="0" applyAlignment="0"/>
  </cellXfs>
  <cellStyles count="1">
    <cellStyle name="Normal" xfId="0" builtinId="0"/>
  </cellStyles>
  <dxfs count="1">
    <dxf>
      <font>
        <b val="1"/>
        <color rgb="FFB91C1C"/>
      </font>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enikya.com/ucretsiz-e-ticaret-sablonlari" TargetMode="Externa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6"/>
  <sheetViews>
    <sheetView tabSelected="1" workbookViewId="0" showGridLines="true" showRowColHeaders="1">
      <selection activeCell="A26" sqref="A26"/>
    </sheetView>
  </sheetViews>
  <sheetFormatPr defaultRowHeight="14.4" outlineLevelRow="0" outlineLevelCol="0"/>
  <cols>
    <col min="1" max="1" width="110" customWidth="true" style="0"/>
  </cols>
  <sheetData>
    <row r="1" spans="1:1">
      <c r="A1" s="1" t="s">
        <v>0</v>
      </c>
    </row>
    <row r="3" spans="1:1">
      <c r="A3" s="3" t="s">
        <v>1</v>
      </c>
    </row>
    <row r="4" spans="1:1">
      <c r="A4" s="2" t="s">
        <v>2</v>
      </c>
    </row>
    <row r="5" spans="1:1">
      <c r="A5" s="3" t="s">
        <v>3</v>
      </c>
    </row>
    <row r="6" spans="1:1">
      <c r="A6" s="2" t="s">
        <v>4</v>
      </c>
    </row>
    <row r="7" spans="1:1">
      <c r="A7" s="2" t="s">
        <v>5</v>
      </c>
    </row>
    <row r="8" spans="1:1">
      <c r="A8" s="2" t="s">
        <v>6</v>
      </c>
    </row>
    <row r="9" spans="1:1">
      <c r="A9" s="2" t="s">
        <v>7</v>
      </c>
    </row>
    <row r="10" spans="1:1">
      <c r="A10" s="2" t="s">
        <v>8</v>
      </c>
    </row>
    <row r="11" spans="1:1">
      <c r="A11" s="3" t="s">
        <v>9</v>
      </c>
    </row>
    <row r="12" spans="1:1">
      <c r="A12" s="2" t="s">
        <v>10</v>
      </c>
    </row>
    <row r="13" spans="1:1">
      <c r="A13" s="2" t="s">
        <v>11</v>
      </c>
    </row>
    <row r="14" spans="1:1">
      <c r="A14" s="2" t="s">
        <v>12</v>
      </c>
    </row>
    <row r="15" spans="1:1">
      <c r="A15" s="2" t="s">
        <v>13</v>
      </c>
    </row>
    <row r="16" spans="1:1">
      <c r="A16" s="2" t="s">
        <v>14</v>
      </c>
    </row>
    <row r="17" spans="1:1">
      <c r="A17" s="2" t="s">
        <v>15</v>
      </c>
    </row>
    <row r="18" spans="1:1">
      <c r="A18" s="3" t="s">
        <v>16</v>
      </c>
    </row>
    <row r="19" spans="1:1">
      <c r="A19" s="2" t="s">
        <v>17</v>
      </c>
    </row>
    <row r="20" spans="1:1">
      <c r="A20" s="2" t="s">
        <v>18</v>
      </c>
    </row>
    <row r="21" spans="1:1">
      <c r="A21" s="2" t="s">
        <v>19</v>
      </c>
    </row>
    <row r="23" spans="1:1">
      <c r="A23" s="4" t="s">
        <v>20</v>
      </c>
    </row>
    <row r="24" spans="1:1">
      <c r="A24" s="5" t="s">
        <v>21</v>
      </c>
    </row>
    <row r="26" spans="1:1">
      <c r="A26" s="6" t="s">
        <v>22</v>
      </c>
    </row>
  </sheetData>
  <hyperlinks>
    <hyperlink ref="A2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01"/>
  <sheetViews>
    <sheetView tabSelected="0" workbookViewId="0" showGridLines="true" showRowColHeaders="1">
      <pane ySplit="1" activePane="bottomLeft" state="frozen" topLeftCell="A2"/>
      <selection pane="bottomLeft" activeCell="Q2" sqref="Q2:R301"/>
    </sheetView>
  </sheetViews>
  <sheetFormatPr defaultRowHeight="14.4" outlineLevelRow="0" outlineLevelCol="0"/>
  <cols>
    <col min="1" max="1" width="24" customWidth="true" style="0"/>
    <col min="2" max="2" width="16" customWidth="true" style="0"/>
    <col min="3" max="3" width="14" customWidth="true" style="0"/>
    <col min="4" max="4" width="10" customWidth="true" style="0"/>
    <col min="5" max="5" width="12" customWidth="true" style="0"/>
    <col min="6" max="6" width="15" customWidth="true" style="0"/>
    <col min="7" max="7" width="14" customWidth="true" style="0"/>
    <col min="8" max="8" width="14" customWidth="true" style="0"/>
    <col min="9" max="9" width="14" customWidth="true" style="0"/>
    <col min="10" max="10" width="15" customWidth="true" style="0"/>
    <col min="11" max="11" width="13" customWidth="true" style="0"/>
    <col min="12" max="12" width="12" customWidth="true" style="0"/>
    <col min="13" max="13" width="14" customWidth="true" style="0"/>
    <col min="14" max="14" width="13" customWidth="true" style="0"/>
    <col min="15" max="15" width="11" customWidth="true" style="0"/>
    <col min="16" max="16" width="14" customWidth="true" style="0"/>
    <col min="17" max="17" width="13" customWidth="true" style="0"/>
    <col min="18" max="18" width="11" customWidth="true" style="0"/>
    <col min="19" max="19" width="17" customWidth="true" style="0"/>
  </cols>
  <sheetData>
    <row r="1" spans="1:19" customHeight="1" ht="48">
      <c r="A1" s="7" t="s">
        <v>23</v>
      </c>
      <c r="B1" s="7" t="s">
        <v>24</v>
      </c>
      <c r="C1" s="7" t="s">
        <v>25</v>
      </c>
      <c r="D1" s="7" t="s">
        <v>26</v>
      </c>
      <c r="E1" s="7" t="s">
        <v>27</v>
      </c>
      <c r="F1" s="7" t="s">
        <v>28</v>
      </c>
      <c r="G1" s="7" t="s">
        <v>29</v>
      </c>
      <c r="H1" s="7" t="s">
        <v>30</v>
      </c>
      <c r="I1" s="7" t="s">
        <v>31</v>
      </c>
      <c r="J1" s="7" t="s">
        <v>32</v>
      </c>
      <c r="K1" s="7" t="s">
        <v>33</v>
      </c>
      <c r="L1" s="7" t="s">
        <v>34</v>
      </c>
      <c r="M1" s="8" t="s">
        <v>35</v>
      </c>
      <c r="N1" s="8" t="s">
        <v>36</v>
      </c>
      <c r="O1" s="8" t="s">
        <v>37</v>
      </c>
      <c r="P1" s="8" t="s">
        <v>38</v>
      </c>
      <c r="Q1" s="8" t="s">
        <v>39</v>
      </c>
      <c r="R1" s="8" t="s">
        <v>40</v>
      </c>
      <c r="S1" s="8" t="s">
        <v>41</v>
      </c>
    </row>
    <row r="2" spans="1:19">
      <c r="A2" s="4" t="s">
        <v>42</v>
      </c>
      <c r="B2" s="4" t="s">
        <v>45</v>
      </c>
      <c r="C2" s="9">
        <v>499.89999999999998</v>
      </c>
      <c r="D2" s="4">
        <v>10</v>
      </c>
      <c r="E2" s="4" t="s">
        <v>48</v>
      </c>
      <c r="F2" s="9">
        <v>150</v>
      </c>
      <c r="G2" s="9">
        <v>45</v>
      </c>
      <c r="H2" s="9">
        <v>8</v>
      </c>
      <c r="I2" s="9">
        <v>0</v>
      </c>
      <c r="J2" s="4">
        <v>21.5</v>
      </c>
      <c r="K2" s="4">
        <v>0</v>
      </c>
      <c r="L2" s="4">
        <v>20</v>
      </c>
      <c r="M2" s="10">
        <f>IF($C2="","",IF(E2="Hayır",C2,C2/(1+N(D2)/100)))</f>
        <v>454.45454545454538</v>
      </c>
      <c r="N2" s="10">
        <f>IF($C2="","",IF(E2="Hayır",C2*N(J2)/100,C2*N(J2)/100/1.2))</f>
        <v>89.56541666666666</v>
      </c>
      <c r="O2" s="10">
        <f>IF($C2="","",C2*N(K2)/100)</f>
        <v>0</v>
      </c>
      <c r="P2" s="10">
        <f>IF($C2="","",N(F2)+N(G2)+N(H2)+N(I2)+N2+O2)</f>
        <v>292.56541666666669</v>
      </c>
      <c r="Q2" s="10">
        <f>IF($C2="","",M2-P2)</f>
        <v>161.88912878787869</v>
      </c>
      <c r="R2" s="11">
        <f>IF(OR($C2="",N(M2)=0),"",Q2/M2)</f>
        <v>0.35622732879909</v>
      </c>
      <c r="S2" s="10">
        <f>IF(OR(L2="",AND($A2="",$C2="")),"",IF((1-L2/100)*IF(E2="Hayır",1,1/(1+N(D2)/100))-N(J2)/100/IF(E2="Hayır",1,1.2)-N(K2)/100&lt;=0,"Mümkün değil",(N(F2)+N(G2)+N(H2)+N(I2))/((1-L2/100)*IF(E2="Hayır",1,1/(1+N(D2)/100))-N(J2)/100/IF(E2="Hayır",1,1.2)-N(K2)/100)))</f>
        <v>370.36627505183139</v>
      </c>
    </row>
    <row r="3" spans="1:19">
      <c r="A3" s="4" t="s">
        <v>43</v>
      </c>
      <c r="B3" s="4" t="s">
        <v>46</v>
      </c>
      <c r="C3" s="9">
        <v>349</v>
      </c>
      <c r="D3" s="4">
        <v>20</v>
      </c>
      <c r="E3" s="4" t="s">
        <v>48</v>
      </c>
      <c r="F3" s="9">
        <v>90</v>
      </c>
      <c r="G3" s="9">
        <v>40</v>
      </c>
      <c r="H3" s="9">
        <v>10</v>
      </c>
      <c r="I3" s="9">
        <v>15</v>
      </c>
      <c r="J3" s="4">
        <v>0</v>
      </c>
      <c r="K3" s="4">
        <v>3.49</v>
      </c>
      <c r="L3" s="4">
        <v>25</v>
      </c>
      <c r="M3" s="10">
        <f>IF($C3="","",IF(E3="Hayır",C3,C3/(1+N(D3)/100)))</f>
        <v>290.83333333333337</v>
      </c>
      <c r="N3" s="10">
        <f>IF($C3="","",IF(E3="Hayır",C3*N(J3)/100,C3*N(J3)/100/1.2))</f>
        <v>0</v>
      </c>
      <c r="O3" s="10">
        <f>IF($C3="","",C3*N(K3)/100)</f>
        <v>12.1801</v>
      </c>
      <c r="P3" s="10">
        <f>IF($C3="","",N(F3)+N(G3)+N(H3)+N(I3)+N3+O3)</f>
        <v>167.18010000000001</v>
      </c>
      <c r="Q3" s="10">
        <f>IF($C3="","",M3-P3)</f>
        <v>123.65323333333336</v>
      </c>
      <c r="R3" s="11">
        <f>IF(OR($C3="",N(M3)=0),"",Q3/M3)</f>
        <v>0.42516871060172</v>
      </c>
      <c r="S3" s="10">
        <f>IF(OR(L3="",AND($A3="",$C3="")),"",IF((1-L3/100)*IF(E3="Hayır",1,1/(1+N(D3)/100))-N(J3)/100/IF(E3="Hayır",1,1.2)-N(K3)/100&lt;=0,"Mümkün değil",(N(F3)+N(G3)+N(H3)+N(I3))/((1-L3/100)*IF(E3="Hayır",1,1/(1+N(D3)/100))-N(J3)/100/IF(E3="Hayır",1,1.2)-N(K3)/100)))</f>
        <v>262.66734451787835</v>
      </c>
    </row>
    <row r="4" spans="1:19">
      <c r="A4" s="4" t="s">
        <v>44</v>
      </c>
      <c r="B4" s="4" t="s">
        <v>47</v>
      </c>
      <c r="C4" s="9">
        <v>149</v>
      </c>
      <c r="D4" s="4">
        <v>20</v>
      </c>
      <c r="E4" s="4" t="s">
        <v>48</v>
      </c>
      <c r="F4" s="9">
        <v>35</v>
      </c>
      <c r="G4" s="9">
        <v>35</v>
      </c>
      <c r="H4" s="9">
        <v>5</v>
      </c>
      <c r="I4" s="9">
        <v>0</v>
      </c>
      <c r="J4" s="4">
        <v>18</v>
      </c>
      <c r="K4" s="4">
        <v>0</v>
      </c>
      <c r="L4" s="4">
        <v>30</v>
      </c>
      <c r="M4" s="10">
        <f>IF($C4="","",IF(E4="Hayır",C4,C4/(1+N(D4)/100)))</f>
        <v>124.16666666666667</v>
      </c>
      <c r="N4" s="10">
        <f>IF($C4="","",IF(E4="Hayır",C4*N(J4)/100,C4*N(J4)/100/1.2))</f>
        <v>22.35</v>
      </c>
      <c r="O4" s="10">
        <f>IF($C4="","",C4*N(K4)/100)</f>
        <v>0</v>
      </c>
      <c r="P4" s="10">
        <f>IF($C4="","",N(F4)+N(G4)+N(H4)+N(I4)+N4+O4)</f>
        <v>97.34999999999999</v>
      </c>
      <c r="Q4" s="10">
        <f>IF($C4="","",M4-P4)</f>
        <v>26.81666666666668</v>
      </c>
      <c r="R4" s="11">
        <f>IF(OR($C4="",N(M4)=0),"",Q4/M4)</f>
        <v>0.21597315436242</v>
      </c>
      <c r="S4" s="10">
        <f>IF(OR(L4="",AND($A4="",$C4="")),"",IF((1-L4/100)*IF(E4="Hayır",1,1/(1+N(D4)/100))-N(J4)/100/IF(E4="Hayır",1,1.2)-N(K4)/100&lt;=0,"Mümkün değil",(N(F4)+N(G4)+N(H4)+N(I4))/((1-L4/100)*IF(E4="Hayır",1,1/(1+N(D4)/100))-N(J4)/100/IF(E4="Hayır",1,1.2)-N(K4)/100)))</f>
        <v>173.076923076923066</v>
      </c>
    </row>
    <row r="5" spans="1:19">
      <c r="A5" s="4"/>
      <c r="B5" s="4"/>
      <c r="C5" s="9"/>
      <c r="D5" s="4"/>
      <c r="E5" s="4"/>
      <c r="F5" s="9"/>
      <c r="G5" s="9"/>
      <c r="H5" s="9"/>
      <c r="I5" s="9"/>
      <c r="J5" s="4"/>
      <c r="K5" s="4"/>
      <c r="L5" s="4"/>
      <c r="M5" s="10" t="str">
        <f>IF($C5="","",IF(E5="Hayır",C5,C5/(1+N(D5)/100)))</f>
        <v/>
      </c>
      <c r="N5" s="10" t="str">
        <f>IF($C5="","",IF(E5="Hayır",C5*N(J5)/100,C5*N(J5)/100/1.2))</f>
        <v/>
      </c>
      <c r="O5" s="10" t="str">
        <f>IF($C5="","",C5*N(K5)/100)</f>
        <v/>
      </c>
      <c r="P5" s="10" t="str">
        <f>IF($C5="","",N(F5)+N(G5)+N(H5)+N(I5)+N5+O5)</f>
        <v/>
      </c>
      <c r="Q5" s="10" t="str">
        <f>IF($C5="","",M5-P5)</f>
        <v/>
      </c>
      <c r="R5" s="11" t="str">
        <f>IF(OR($C5="",N(M5)=0),"",Q5/M5)</f>
        <v/>
      </c>
      <c r="S5" s="10" t="str">
        <f>IF(OR(L5="",AND($A5="",$C5="")),"",IF((1-L5/100)*IF(E5="Hayır",1,1/(1+N(D5)/100))-N(J5)/100/IF(E5="Hayır",1,1.2)-N(K5)/100&lt;=0,"Mümkün değil",(N(F5)+N(G5)+N(H5)+N(I5))/((1-L5/100)*IF(E5="Hayır",1,1/(1+N(D5)/100))-N(J5)/100/IF(E5="Hayır",1,1.2)-N(K5)/100)))</f>
        <v/>
      </c>
    </row>
    <row r="6" spans="1:19">
      <c r="A6" s="4"/>
      <c r="B6" s="4"/>
      <c r="C6" s="9"/>
      <c r="D6" s="4"/>
      <c r="E6" s="4"/>
      <c r="F6" s="9"/>
      <c r="G6" s="9"/>
      <c r="H6" s="9"/>
      <c r="I6" s="9"/>
      <c r="J6" s="4"/>
      <c r="K6" s="4"/>
      <c r="L6" s="4"/>
      <c r="M6" s="10" t="str">
        <f>IF($C6="","",IF(E6="Hayır",C6,C6/(1+N(D6)/100)))</f>
        <v/>
      </c>
      <c r="N6" s="10" t="str">
        <f>IF($C6="","",IF(E6="Hayır",C6*N(J6)/100,C6*N(J6)/100/1.2))</f>
        <v/>
      </c>
      <c r="O6" s="10" t="str">
        <f>IF($C6="","",C6*N(K6)/100)</f>
        <v/>
      </c>
      <c r="P6" s="10" t="str">
        <f>IF($C6="","",N(F6)+N(G6)+N(H6)+N(I6)+N6+O6)</f>
        <v/>
      </c>
      <c r="Q6" s="10" t="str">
        <f>IF($C6="","",M6-P6)</f>
        <v/>
      </c>
      <c r="R6" s="11" t="str">
        <f>IF(OR($C6="",N(M6)=0),"",Q6/M6)</f>
        <v/>
      </c>
      <c r="S6" s="10" t="str">
        <f>IF(OR(L6="",AND($A6="",$C6="")),"",IF((1-L6/100)*IF(E6="Hayır",1,1/(1+N(D6)/100))-N(J6)/100/IF(E6="Hayır",1,1.2)-N(K6)/100&lt;=0,"Mümkün değil",(N(F6)+N(G6)+N(H6)+N(I6))/((1-L6/100)*IF(E6="Hayır",1,1/(1+N(D6)/100))-N(J6)/100/IF(E6="Hayır",1,1.2)-N(K6)/100)))</f>
        <v/>
      </c>
    </row>
    <row r="7" spans="1:19">
      <c r="A7" s="4"/>
      <c r="B7" s="4"/>
      <c r="C7" s="9"/>
      <c r="D7" s="4"/>
      <c r="E7" s="4"/>
      <c r="F7" s="9"/>
      <c r="G7" s="9"/>
      <c r="H7" s="9"/>
      <c r="I7" s="9"/>
      <c r="J7" s="4"/>
      <c r="K7" s="4"/>
      <c r="L7" s="4"/>
      <c r="M7" s="10" t="str">
        <f>IF($C7="","",IF(E7="Hayır",C7,C7/(1+N(D7)/100)))</f>
        <v/>
      </c>
      <c r="N7" s="10" t="str">
        <f>IF($C7="","",IF(E7="Hayır",C7*N(J7)/100,C7*N(J7)/100/1.2))</f>
        <v/>
      </c>
      <c r="O7" s="10" t="str">
        <f>IF($C7="","",C7*N(K7)/100)</f>
        <v/>
      </c>
      <c r="P7" s="10" t="str">
        <f>IF($C7="","",N(F7)+N(G7)+N(H7)+N(I7)+N7+O7)</f>
        <v/>
      </c>
      <c r="Q7" s="10" t="str">
        <f>IF($C7="","",M7-P7)</f>
        <v/>
      </c>
      <c r="R7" s="11" t="str">
        <f>IF(OR($C7="",N(M7)=0),"",Q7/M7)</f>
        <v/>
      </c>
      <c r="S7" s="10" t="str">
        <f>IF(OR(L7="",AND($A7="",$C7="")),"",IF((1-L7/100)*IF(E7="Hayır",1,1/(1+N(D7)/100))-N(J7)/100/IF(E7="Hayır",1,1.2)-N(K7)/100&lt;=0,"Mümkün değil",(N(F7)+N(G7)+N(H7)+N(I7))/((1-L7/100)*IF(E7="Hayır",1,1/(1+N(D7)/100))-N(J7)/100/IF(E7="Hayır",1,1.2)-N(K7)/100)))</f>
        <v/>
      </c>
    </row>
    <row r="8" spans="1:19">
      <c r="A8" s="4"/>
      <c r="B8" s="4"/>
      <c r="C8" s="9"/>
      <c r="D8" s="4"/>
      <c r="E8" s="4"/>
      <c r="F8" s="9"/>
      <c r="G8" s="9"/>
      <c r="H8" s="9"/>
      <c r="I8" s="9"/>
      <c r="J8" s="4"/>
      <c r="K8" s="4"/>
      <c r="L8" s="4"/>
      <c r="M8" s="10" t="str">
        <f>IF($C8="","",IF(E8="Hayır",C8,C8/(1+N(D8)/100)))</f>
        <v/>
      </c>
      <c r="N8" s="10" t="str">
        <f>IF($C8="","",IF(E8="Hayır",C8*N(J8)/100,C8*N(J8)/100/1.2))</f>
        <v/>
      </c>
      <c r="O8" s="10" t="str">
        <f>IF($C8="","",C8*N(K8)/100)</f>
        <v/>
      </c>
      <c r="P8" s="10" t="str">
        <f>IF($C8="","",N(F8)+N(G8)+N(H8)+N(I8)+N8+O8)</f>
        <v/>
      </c>
      <c r="Q8" s="10" t="str">
        <f>IF($C8="","",M8-P8)</f>
        <v/>
      </c>
      <c r="R8" s="11" t="str">
        <f>IF(OR($C8="",N(M8)=0),"",Q8/M8)</f>
        <v/>
      </c>
      <c r="S8" s="10" t="str">
        <f>IF(OR(L8="",AND($A8="",$C8="")),"",IF((1-L8/100)*IF(E8="Hayır",1,1/(1+N(D8)/100))-N(J8)/100/IF(E8="Hayır",1,1.2)-N(K8)/100&lt;=0,"Mümkün değil",(N(F8)+N(G8)+N(H8)+N(I8))/((1-L8/100)*IF(E8="Hayır",1,1/(1+N(D8)/100))-N(J8)/100/IF(E8="Hayır",1,1.2)-N(K8)/100)))</f>
        <v/>
      </c>
    </row>
    <row r="9" spans="1:19">
      <c r="A9" s="4"/>
      <c r="B9" s="4"/>
      <c r="C9" s="9"/>
      <c r="D9" s="4"/>
      <c r="E9" s="4"/>
      <c r="F9" s="9"/>
      <c r="G9" s="9"/>
      <c r="H9" s="9"/>
      <c r="I9" s="9"/>
      <c r="J9" s="4"/>
      <c r="K9" s="4"/>
      <c r="L9" s="4"/>
      <c r="M9" s="10" t="str">
        <f>IF($C9="","",IF(E9="Hayır",C9,C9/(1+N(D9)/100)))</f>
        <v/>
      </c>
      <c r="N9" s="10" t="str">
        <f>IF($C9="","",IF(E9="Hayır",C9*N(J9)/100,C9*N(J9)/100/1.2))</f>
        <v/>
      </c>
      <c r="O9" s="10" t="str">
        <f>IF($C9="","",C9*N(K9)/100)</f>
        <v/>
      </c>
      <c r="P9" s="10" t="str">
        <f>IF($C9="","",N(F9)+N(G9)+N(H9)+N(I9)+N9+O9)</f>
        <v/>
      </c>
      <c r="Q9" s="10" t="str">
        <f>IF($C9="","",M9-P9)</f>
        <v/>
      </c>
      <c r="R9" s="11" t="str">
        <f>IF(OR($C9="",N(M9)=0),"",Q9/M9)</f>
        <v/>
      </c>
      <c r="S9" s="10" t="str">
        <f>IF(OR(L9="",AND($A9="",$C9="")),"",IF((1-L9/100)*IF(E9="Hayır",1,1/(1+N(D9)/100))-N(J9)/100/IF(E9="Hayır",1,1.2)-N(K9)/100&lt;=0,"Mümkün değil",(N(F9)+N(G9)+N(H9)+N(I9))/((1-L9/100)*IF(E9="Hayır",1,1/(1+N(D9)/100))-N(J9)/100/IF(E9="Hayır",1,1.2)-N(K9)/100)))</f>
        <v/>
      </c>
    </row>
    <row r="10" spans="1:19">
      <c r="A10" s="4"/>
      <c r="B10" s="4"/>
      <c r="C10" s="9"/>
      <c r="D10" s="4"/>
      <c r="E10" s="4"/>
      <c r="F10" s="9"/>
      <c r="G10" s="9"/>
      <c r="H10" s="9"/>
      <c r="I10" s="9"/>
      <c r="J10" s="4"/>
      <c r="K10" s="4"/>
      <c r="L10" s="4"/>
      <c r="M10" s="10" t="str">
        <f>IF($C10="","",IF(E10="Hayır",C10,C10/(1+N(D10)/100)))</f>
        <v/>
      </c>
      <c r="N10" s="10" t="str">
        <f>IF($C10="","",IF(E10="Hayır",C10*N(J10)/100,C10*N(J10)/100/1.2))</f>
        <v/>
      </c>
      <c r="O10" s="10" t="str">
        <f>IF($C10="","",C10*N(K10)/100)</f>
        <v/>
      </c>
      <c r="P10" s="10" t="str">
        <f>IF($C10="","",N(F10)+N(G10)+N(H10)+N(I10)+N10+O10)</f>
        <v/>
      </c>
      <c r="Q10" s="10" t="str">
        <f>IF($C10="","",M10-P10)</f>
        <v/>
      </c>
      <c r="R10" s="11" t="str">
        <f>IF(OR($C10="",N(M10)=0),"",Q10/M10)</f>
        <v/>
      </c>
      <c r="S10" s="10" t="str">
        <f>IF(OR(L10="",AND($A10="",$C10="")),"",IF((1-L10/100)*IF(E10="Hayır",1,1/(1+N(D10)/100))-N(J10)/100/IF(E10="Hayır",1,1.2)-N(K10)/100&lt;=0,"Mümkün değil",(N(F10)+N(G10)+N(H10)+N(I10))/((1-L10/100)*IF(E10="Hayır",1,1/(1+N(D10)/100))-N(J10)/100/IF(E10="Hayır",1,1.2)-N(K10)/100)))</f>
        <v/>
      </c>
    </row>
    <row r="11" spans="1:19">
      <c r="A11" s="4"/>
      <c r="B11" s="4"/>
      <c r="C11" s="9"/>
      <c r="D11" s="4"/>
      <c r="E11" s="4"/>
      <c r="F11" s="9"/>
      <c r="G11" s="9"/>
      <c r="H11" s="9"/>
      <c r="I11" s="9"/>
      <c r="J11" s="4"/>
      <c r="K11" s="4"/>
      <c r="L11" s="4"/>
      <c r="M11" s="10" t="str">
        <f>IF($C11="","",IF(E11="Hayır",C11,C11/(1+N(D11)/100)))</f>
        <v/>
      </c>
      <c r="N11" s="10" t="str">
        <f>IF($C11="","",IF(E11="Hayır",C11*N(J11)/100,C11*N(J11)/100/1.2))</f>
        <v/>
      </c>
      <c r="O11" s="10" t="str">
        <f>IF($C11="","",C11*N(K11)/100)</f>
        <v/>
      </c>
      <c r="P11" s="10" t="str">
        <f>IF($C11="","",N(F11)+N(G11)+N(H11)+N(I11)+N11+O11)</f>
        <v/>
      </c>
      <c r="Q11" s="10" t="str">
        <f>IF($C11="","",M11-P11)</f>
        <v/>
      </c>
      <c r="R11" s="11" t="str">
        <f>IF(OR($C11="",N(M11)=0),"",Q11/M11)</f>
        <v/>
      </c>
      <c r="S11" s="10" t="str">
        <f>IF(OR(L11="",AND($A11="",$C11="")),"",IF((1-L11/100)*IF(E11="Hayır",1,1/(1+N(D11)/100))-N(J11)/100/IF(E11="Hayır",1,1.2)-N(K11)/100&lt;=0,"Mümkün değil",(N(F11)+N(G11)+N(H11)+N(I11))/((1-L11/100)*IF(E11="Hayır",1,1/(1+N(D11)/100))-N(J11)/100/IF(E11="Hayır",1,1.2)-N(K11)/100)))</f>
        <v/>
      </c>
    </row>
    <row r="12" spans="1:19">
      <c r="A12" s="4"/>
      <c r="B12" s="4"/>
      <c r="C12" s="9"/>
      <c r="D12" s="4"/>
      <c r="E12" s="4"/>
      <c r="F12" s="9"/>
      <c r="G12" s="9"/>
      <c r="H12" s="9"/>
      <c r="I12" s="9"/>
      <c r="J12" s="4"/>
      <c r="K12" s="4"/>
      <c r="L12" s="4"/>
      <c r="M12" s="10" t="str">
        <f>IF($C12="","",IF(E12="Hayır",C12,C12/(1+N(D12)/100)))</f>
        <v/>
      </c>
      <c r="N12" s="10" t="str">
        <f>IF($C12="","",IF(E12="Hayır",C12*N(J12)/100,C12*N(J12)/100/1.2))</f>
        <v/>
      </c>
      <c r="O12" s="10" t="str">
        <f>IF($C12="","",C12*N(K12)/100)</f>
        <v/>
      </c>
      <c r="P12" s="10" t="str">
        <f>IF($C12="","",N(F12)+N(G12)+N(H12)+N(I12)+N12+O12)</f>
        <v/>
      </c>
      <c r="Q12" s="10" t="str">
        <f>IF($C12="","",M12-P12)</f>
        <v/>
      </c>
      <c r="R12" s="11" t="str">
        <f>IF(OR($C12="",N(M12)=0),"",Q12/M12)</f>
        <v/>
      </c>
      <c r="S12" s="10" t="str">
        <f>IF(OR(L12="",AND($A12="",$C12="")),"",IF((1-L12/100)*IF(E12="Hayır",1,1/(1+N(D12)/100))-N(J12)/100/IF(E12="Hayır",1,1.2)-N(K12)/100&lt;=0,"Mümkün değil",(N(F12)+N(G12)+N(H12)+N(I12))/((1-L12/100)*IF(E12="Hayır",1,1/(1+N(D12)/100))-N(J12)/100/IF(E12="Hayır",1,1.2)-N(K12)/100)))</f>
        <v/>
      </c>
    </row>
    <row r="13" spans="1:19">
      <c r="A13" s="4"/>
      <c r="B13" s="4"/>
      <c r="C13" s="9"/>
      <c r="D13" s="4"/>
      <c r="E13" s="4"/>
      <c r="F13" s="9"/>
      <c r="G13" s="9"/>
      <c r="H13" s="9"/>
      <c r="I13" s="9"/>
      <c r="J13" s="4"/>
      <c r="K13" s="4"/>
      <c r="L13" s="4"/>
      <c r="M13" s="10" t="str">
        <f>IF($C13="","",IF(E13="Hayır",C13,C13/(1+N(D13)/100)))</f>
        <v/>
      </c>
      <c r="N13" s="10" t="str">
        <f>IF($C13="","",IF(E13="Hayır",C13*N(J13)/100,C13*N(J13)/100/1.2))</f>
        <v/>
      </c>
      <c r="O13" s="10" t="str">
        <f>IF($C13="","",C13*N(K13)/100)</f>
        <v/>
      </c>
      <c r="P13" s="10" t="str">
        <f>IF($C13="","",N(F13)+N(G13)+N(H13)+N(I13)+N13+O13)</f>
        <v/>
      </c>
      <c r="Q13" s="10" t="str">
        <f>IF($C13="","",M13-P13)</f>
        <v/>
      </c>
      <c r="R13" s="11" t="str">
        <f>IF(OR($C13="",N(M13)=0),"",Q13/M13)</f>
        <v/>
      </c>
      <c r="S13" s="10" t="str">
        <f>IF(OR(L13="",AND($A13="",$C13="")),"",IF((1-L13/100)*IF(E13="Hayır",1,1/(1+N(D13)/100))-N(J13)/100/IF(E13="Hayır",1,1.2)-N(K13)/100&lt;=0,"Mümkün değil",(N(F13)+N(G13)+N(H13)+N(I13))/((1-L13/100)*IF(E13="Hayır",1,1/(1+N(D13)/100))-N(J13)/100/IF(E13="Hayır",1,1.2)-N(K13)/100)))</f>
        <v/>
      </c>
    </row>
    <row r="14" spans="1:19">
      <c r="A14" s="4"/>
      <c r="B14" s="4"/>
      <c r="C14" s="9"/>
      <c r="D14" s="4"/>
      <c r="E14" s="4"/>
      <c r="F14" s="9"/>
      <c r="G14" s="9"/>
      <c r="H14" s="9"/>
      <c r="I14" s="9"/>
      <c r="J14" s="4"/>
      <c r="K14" s="4"/>
      <c r="L14" s="4"/>
      <c r="M14" s="10" t="str">
        <f>IF($C14="","",IF(E14="Hayır",C14,C14/(1+N(D14)/100)))</f>
        <v/>
      </c>
      <c r="N14" s="10" t="str">
        <f>IF($C14="","",IF(E14="Hayır",C14*N(J14)/100,C14*N(J14)/100/1.2))</f>
        <v/>
      </c>
      <c r="O14" s="10" t="str">
        <f>IF($C14="","",C14*N(K14)/100)</f>
        <v/>
      </c>
      <c r="P14" s="10" t="str">
        <f>IF($C14="","",N(F14)+N(G14)+N(H14)+N(I14)+N14+O14)</f>
        <v/>
      </c>
      <c r="Q14" s="10" t="str">
        <f>IF($C14="","",M14-P14)</f>
        <v/>
      </c>
      <c r="R14" s="11" t="str">
        <f>IF(OR($C14="",N(M14)=0),"",Q14/M14)</f>
        <v/>
      </c>
      <c r="S14" s="10" t="str">
        <f>IF(OR(L14="",AND($A14="",$C14="")),"",IF((1-L14/100)*IF(E14="Hayır",1,1/(1+N(D14)/100))-N(J14)/100/IF(E14="Hayır",1,1.2)-N(K14)/100&lt;=0,"Mümkün değil",(N(F14)+N(G14)+N(H14)+N(I14))/((1-L14/100)*IF(E14="Hayır",1,1/(1+N(D14)/100))-N(J14)/100/IF(E14="Hayır",1,1.2)-N(K14)/100)))</f>
        <v/>
      </c>
    </row>
    <row r="15" spans="1:19">
      <c r="A15" s="4"/>
      <c r="B15" s="4"/>
      <c r="C15" s="9"/>
      <c r="D15" s="4"/>
      <c r="E15" s="4"/>
      <c r="F15" s="9"/>
      <c r="G15" s="9"/>
      <c r="H15" s="9"/>
      <c r="I15" s="9"/>
      <c r="J15" s="4"/>
      <c r="K15" s="4"/>
      <c r="L15" s="4"/>
      <c r="M15" s="10" t="str">
        <f>IF($C15="","",IF(E15="Hayır",C15,C15/(1+N(D15)/100)))</f>
        <v/>
      </c>
      <c r="N15" s="10" t="str">
        <f>IF($C15="","",IF(E15="Hayır",C15*N(J15)/100,C15*N(J15)/100/1.2))</f>
        <v/>
      </c>
      <c r="O15" s="10" t="str">
        <f>IF($C15="","",C15*N(K15)/100)</f>
        <v/>
      </c>
      <c r="P15" s="10" t="str">
        <f>IF($C15="","",N(F15)+N(G15)+N(H15)+N(I15)+N15+O15)</f>
        <v/>
      </c>
      <c r="Q15" s="10" t="str">
        <f>IF($C15="","",M15-P15)</f>
        <v/>
      </c>
      <c r="R15" s="11" t="str">
        <f>IF(OR($C15="",N(M15)=0),"",Q15/M15)</f>
        <v/>
      </c>
      <c r="S15" s="10" t="str">
        <f>IF(OR(L15="",AND($A15="",$C15="")),"",IF((1-L15/100)*IF(E15="Hayır",1,1/(1+N(D15)/100))-N(J15)/100/IF(E15="Hayır",1,1.2)-N(K15)/100&lt;=0,"Mümkün değil",(N(F15)+N(G15)+N(H15)+N(I15))/((1-L15/100)*IF(E15="Hayır",1,1/(1+N(D15)/100))-N(J15)/100/IF(E15="Hayır",1,1.2)-N(K15)/100)))</f>
        <v/>
      </c>
    </row>
    <row r="16" spans="1:19">
      <c r="A16" s="4"/>
      <c r="B16" s="4"/>
      <c r="C16" s="9"/>
      <c r="D16" s="4"/>
      <c r="E16" s="4"/>
      <c r="F16" s="9"/>
      <c r="G16" s="9"/>
      <c r="H16" s="9"/>
      <c r="I16" s="9"/>
      <c r="J16" s="4"/>
      <c r="K16" s="4"/>
      <c r="L16" s="4"/>
      <c r="M16" s="10" t="str">
        <f>IF($C16="","",IF(E16="Hayır",C16,C16/(1+N(D16)/100)))</f>
        <v/>
      </c>
      <c r="N16" s="10" t="str">
        <f>IF($C16="","",IF(E16="Hayır",C16*N(J16)/100,C16*N(J16)/100/1.2))</f>
        <v/>
      </c>
      <c r="O16" s="10" t="str">
        <f>IF($C16="","",C16*N(K16)/100)</f>
        <v/>
      </c>
      <c r="P16" s="10" t="str">
        <f>IF($C16="","",N(F16)+N(G16)+N(H16)+N(I16)+N16+O16)</f>
        <v/>
      </c>
      <c r="Q16" s="10" t="str">
        <f>IF($C16="","",M16-P16)</f>
        <v/>
      </c>
      <c r="R16" s="11" t="str">
        <f>IF(OR($C16="",N(M16)=0),"",Q16/M16)</f>
        <v/>
      </c>
      <c r="S16" s="10" t="str">
        <f>IF(OR(L16="",AND($A16="",$C16="")),"",IF((1-L16/100)*IF(E16="Hayır",1,1/(1+N(D16)/100))-N(J16)/100/IF(E16="Hayır",1,1.2)-N(K16)/100&lt;=0,"Mümkün değil",(N(F16)+N(G16)+N(H16)+N(I16))/((1-L16/100)*IF(E16="Hayır",1,1/(1+N(D16)/100))-N(J16)/100/IF(E16="Hayır",1,1.2)-N(K16)/100)))</f>
        <v/>
      </c>
    </row>
    <row r="17" spans="1:19">
      <c r="A17" s="4"/>
      <c r="B17" s="4"/>
      <c r="C17" s="9"/>
      <c r="D17" s="4"/>
      <c r="E17" s="4"/>
      <c r="F17" s="9"/>
      <c r="G17" s="9"/>
      <c r="H17" s="9"/>
      <c r="I17" s="9"/>
      <c r="J17" s="4"/>
      <c r="K17" s="4"/>
      <c r="L17" s="4"/>
      <c r="M17" s="10" t="str">
        <f>IF($C17="","",IF(E17="Hayır",C17,C17/(1+N(D17)/100)))</f>
        <v/>
      </c>
      <c r="N17" s="10" t="str">
        <f>IF($C17="","",IF(E17="Hayır",C17*N(J17)/100,C17*N(J17)/100/1.2))</f>
        <v/>
      </c>
      <c r="O17" s="10" t="str">
        <f>IF($C17="","",C17*N(K17)/100)</f>
        <v/>
      </c>
      <c r="P17" s="10" t="str">
        <f>IF($C17="","",N(F17)+N(G17)+N(H17)+N(I17)+N17+O17)</f>
        <v/>
      </c>
      <c r="Q17" s="10" t="str">
        <f>IF($C17="","",M17-P17)</f>
        <v/>
      </c>
      <c r="R17" s="11" t="str">
        <f>IF(OR($C17="",N(M17)=0),"",Q17/M17)</f>
        <v/>
      </c>
      <c r="S17" s="10" t="str">
        <f>IF(OR(L17="",AND($A17="",$C17="")),"",IF((1-L17/100)*IF(E17="Hayır",1,1/(1+N(D17)/100))-N(J17)/100/IF(E17="Hayır",1,1.2)-N(K17)/100&lt;=0,"Mümkün değil",(N(F17)+N(G17)+N(H17)+N(I17))/((1-L17/100)*IF(E17="Hayır",1,1/(1+N(D17)/100))-N(J17)/100/IF(E17="Hayır",1,1.2)-N(K17)/100)))</f>
        <v/>
      </c>
    </row>
    <row r="18" spans="1:19">
      <c r="A18" s="4"/>
      <c r="B18" s="4"/>
      <c r="C18" s="9"/>
      <c r="D18" s="4"/>
      <c r="E18" s="4"/>
      <c r="F18" s="9"/>
      <c r="G18" s="9"/>
      <c r="H18" s="9"/>
      <c r="I18" s="9"/>
      <c r="J18" s="4"/>
      <c r="K18" s="4"/>
      <c r="L18" s="4"/>
      <c r="M18" s="10" t="str">
        <f>IF($C18="","",IF(E18="Hayır",C18,C18/(1+N(D18)/100)))</f>
        <v/>
      </c>
      <c r="N18" s="10" t="str">
        <f>IF($C18="","",IF(E18="Hayır",C18*N(J18)/100,C18*N(J18)/100/1.2))</f>
        <v/>
      </c>
      <c r="O18" s="10" t="str">
        <f>IF($C18="","",C18*N(K18)/100)</f>
        <v/>
      </c>
      <c r="P18" s="10" t="str">
        <f>IF($C18="","",N(F18)+N(G18)+N(H18)+N(I18)+N18+O18)</f>
        <v/>
      </c>
      <c r="Q18" s="10" t="str">
        <f>IF($C18="","",M18-P18)</f>
        <v/>
      </c>
      <c r="R18" s="11" t="str">
        <f>IF(OR($C18="",N(M18)=0),"",Q18/M18)</f>
        <v/>
      </c>
      <c r="S18" s="10" t="str">
        <f>IF(OR(L18="",AND($A18="",$C18="")),"",IF((1-L18/100)*IF(E18="Hayır",1,1/(1+N(D18)/100))-N(J18)/100/IF(E18="Hayır",1,1.2)-N(K18)/100&lt;=0,"Mümkün değil",(N(F18)+N(G18)+N(H18)+N(I18))/((1-L18/100)*IF(E18="Hayır",1,1/(1+N(D18)/100))-N(J18)/100/IF(E18="Hayır",1,1.2)-N(K18)/100)))</f>
        <v/>
      </c>
    </row>
    <row r="19" spans="1:19">
      <c r="A19" s="4"/>
      <c r="B19" s="4"/>
      <c r="C19" s="9"/>
      <c r="D19" s="4"/>
      <c r="E19" s="4"/>
      <c r="F19" s="9"/>
      <c r="G19" s="9"/>
      <c r="H19" s="9"/>
      <c r="I19" s="9"/>
      <c r="J19" s="4"/>
      <c r="K19" s="4"/>
      <c r="L19" s="4"/>
      <c r="M19" s="10" t="str">
        <f>IF($C19="","",IF(E19="Hayır",C19,C19/(1+N(D19)/100)))</f>
        <v/>
      </c>
      <c r="N19" s="10" t="str">
        <f>IF($C19="","",IF(E19="Hayır",C19*N(J19)/100,C19*N(J19)/100/1.2))</f>
        <v/>
      </c>
      <c r="O19" s="10" t="str">
        <f>IF($C19="","",C19*N(K19)/100)</f>
        <v/>
      </c>
      <c r="P19" s="10" t="str">
        <f>IF($C19="","",N(F19)+N(G19)+N(H19)+N(I19)+N19+O19)</f>
        <v/>
      </c>
      <c r="Q19" s="10" t="str">
        <f>IF($C19="","",M19-P19)</f>
        <v/>
      </c>
      <c r="R19" s="11" t="str">
        <f>IF(OR($C19="",N(M19)=0),"",Q19/M19)</f>
        <v/>
      </c>
      <c r="S19" s="10" t="str">
        <f>IF(OR(L19="",AND($A19="",$C19="")),"",IF((1-L19/100)*IF(E19="Hayır",1,1/(1+N(D19)/100))-N(J19)/100/IF(E19="Hayır",1,1.2)-N(K19)/100&lt;=0,"Mümkün değil",(N(F19)+N(G19)+N(H19)+N(I19))/((1-L19/100)*IF(E19="Hayır",1,1/(1+N(D19)/100))-N(J19)/100/IF(E19="Hayır",1,1.2)-N(K19)/100)))</f>
        <v/>
      </c>
    </row>
    <row r="20" spans="1:19">
      <c r="A20" s="4"/>
      <c r="B20" s="4"/>
      <c r="C20" s="9"/>
      <c r="D20" s="4"/>
      <c r="E20" s="4"/>
      <c r="F20" s="9"/>
      <c r="G20" s="9"/>
      <c r="H20" s="9"/>
      <c r="I20" s="9"/>
      <c r="J20" s="4"/>
      <c r="K20" s="4"/>
      <c r="L20" s="4"/>
      <c r="M20" s="10" t="str">
        <f>IF($C20="","",IF(E20="Hayır",C20,C20/(1+N(D20)/100)))</f>
        <v/>
      </c>
      <c r="N20" s="10" t="str">
        <f>IF($C20="","",IF(E20="Hayır",C20*N(J20)/100,C20*N(J20)/100/1.2))</f>
        <v/>
      </c>
      <c r="O20" s="10" t="str">
        <f>IF($C20="","",C20*N(K20)/100)</f>
        <v/>
      </c>
      <c r="P20" s="10" t="str">
        <f>IF($C20="","",N(F20)+N(G20)+N(H20)+N(I20)+N20+O20)</f>
        <v/>
      </c>
      <c r="Q20" s="10" t="str">
        <f>IF($C20="","",M20-P20)</f>
        <v/>
      </c>
      <c r="R20" s="11" t="str">
        <f>IF(OR($C20="",N(M20)=0),"",Q20/M20)</f>
        <v/>
      </c>
      <c r="S20" s="10" t="str">
        <f>IF(OR(L20="",AND($A20="",$C20="")),"",IF((1-L20/100)*IF(E20="Hayır",1,1/(1+N(D20)/100))-N(J20)/100/IF(E20="Hayır",1,1.2)-N(K20)/100&lt;=0,"Mümkün değil",(N(F20)+N(G20)+N(H20)+N(I20))/((1-L20/100)*IF(E20="Hayır",1,1/(1+N(D20)/100))-N(J20)/100/IF(E20="Hayır",1,1.2)-N(K20)/100)))</f>
        <v/>
      </c>
    </row>
    <row r="21" spans="1:19">
      <c r="A21" s="4"/>
      <c r="B21" s="4"/>
      <c r="C21" s="9"/>
      <c r="D21" s="4"/>
      <c r="E21" s="4"/>
      <c r="F21" s="9"/>
      <c r="G21" s="9"/>
      <c r="H21" s="9"/>
      <c r="I21" s="9"/>
      <c r="J21" s="4"/>
      <c r="K21" s="4"/>
      <c r="L21" s="4"/>
      <c r="M21" s="10" t="str">
        <f>IF($C21="","",IF(E21="Hayır",C21,C21/(1+N(D21)/100)))</f>
        <v/>
      </c>
      <c r="N21" s="10" t="str">
        <f>IF($C21="","",IF(E21="Hayır",C21*N(J21)/100,C21*N(J21)/100/1.2))</f>
        <v/>
      </c>
      <c r="O21" s="10" t="str">
        <f>IF($C21="","",C21*N(K21)/100)</f>
        <v/>
      </c>
      <c r="P21" s="10" t="str">
        <f>IF($C21="","",N(F21)+N(G21)+N(H21)+N(I21)+N21+O21)</f>
        <v/>
      </c>
      <c r="Q21" s="10" t="str">
        <f>IF($C21="","",M21-P21)</f>
        <v/>
      </c>
      <c r="R21" s="11" t="str">
        <f>IF(OR($C21="",N(M21)=0),"",Q21/M21)</f>
        <v/>
      </c>
      <c r="S21" s="10" t="str">
        <f>IF(OR(L21="",AND($A21="",$C21="")),"",IF((1-L21/100)*IF(E21="Hayır",1,1/(1+N(D21)/100))-N(J21)/100/IF(E21="Hayır",1,1.2)-N(K21)/100&lt;=0,"Mümkün değil",(N(F21)+N(G21)+N(H21)+N(I21))/((1-L21/100)*IF(E21="Hayır",1,1/(1+N(D21)/100))-N(J21)/100/IF(E21="Hayır",1,1.2)-N(K21)/100)))</f>
        <v/>
      </c>
    </row>
    <row r="22" spans="1:19">
      <c r="A22" s="4"/>
      <c r="B22" s="4"/>
      <c r="C22" s="9"/>
      <c r="D22" s="4"/>
      <c r="E22" s="4"/>
      <c r="F22" s="9"/>
      <c r="G22" s="9"/>
      <c r="H22" s="9"/>
      <c r="I22" s="9"/>
      <c r="J22" s="4"/>
      <c r="K22" s="4"/>
      <c r="L22" s="4"/>
      <c r="M22" s="10" t="str">
        <f>IF($C22="","",IF(E22="Hayır",C22,C22/(1+N(D22)/100)))</f>
        <v/>
      </c>
      <c r="N22" s="10" t="str">
        <f>IF($C22="","",IF(E22="Hayır",C22*N(J22)/100,C22*N(J22)/100/1.2))</f>
        <v/>
      </c>
      <c r="O22" s="10" t="str">
        <f>IF($C22="","",C22*N(K22)/100)</f>
        <v/>
      </c>
      <c r="P22" s="10" t="str">
        <f>IF($C22="","",N(F22)+N(G22)+N(H22)+N(I22)+N22+O22)</f>
        <v/>
      </c>
      <c r="Q22" s="10" t="str">
        <f>IF($C22="","",M22-P22)</f>
        <v/>
      </c>
      <c r="R22" s="11" t="str">
        <f>IF(OR($C22="",N(M22)=0),"",Q22/M22)</f>
        <v/>
      </c>
      <c r="S22" s="10" t="str">
        <f>IF(OR(L22="",AND($A22="",$C22="")),"",IF((1-L22/100)*IF(E22="Hayır",1,1/(1+N(D22)/100))-N(J22)/100/IF(E22="Hayır",1,1.2)-N(K22)/100&lt;=0,"Mümkün değil",(N(F22)+N(G22)+N(H22)+N(I22))/((1-L22/100)*IF(E22="Hayır",1,1/(1+N(D22)/100))-N(J22)/100/IF(E22="Hayır",1,1.2)-N(K22)/100)))</f>
        <v/>
      </c>
    </row>
    <row r="23" spans="1:19">
      <c r="A23" s="4"/>
      <c r="B23" s="4"/>
      <c r="C23" s="9"/>
      <c r="D23" s="4"/>
      <c r="E23" s="4"/>
      <c r="F23" s="9"/>
      <c r="G23" s="9"/>
      <c r="H23" s="9"/>
      <c r="I23" s="9"/>
      <c r="J23" s="4"/>
      <c r="K23" s="4"/>
      <c r="L23" s="4"/>
      <c r="M23" s="10" t="str">
        <f>IF($C23="","",IF(E23="Hayır",C23,C23/(1+N(D23)/100)))</f>
        <v/>
      </c>
      <c r="N23" s="10" t="str">
        <f>IF($C23="","",IF(E23="Hayır",C23*N(J23)/100,C23*N(J23)/100/1.2))</f>
        <v/>
      </c>
      <c r="O23" s="10" t="str">
        <f>IF($C23="","",C23*N(K23)/100)</f>
        <v/>
      </c>
      <c r="P23" s="10" t="str">
        <f>IF($C23="","",N(F23)+N(G23)+N(H23)+N(I23)+N23+O23)</f>
        <v/>
      </c>
      <c r="Q23" s="10" t="str">
        <f>IF($C23="","",M23-P23)</f>
        <v/>
      </c>
      <c r="R23" s="11" t="str">
        <f>IF(OR($C23="",N(M23)=0),"",Q23/M23)</f>
        <v/>
      </c>
      <c r="S23" s="10" t="str">
        <f>IF(OR(L23="",AND($A23="",$C23="")),"",IF((1-L23/100)*IF(E23="Hayır",1,1/(1+N(D23)/100))-N(J23)/100/IF(E23="Hayır",1,1.2)-N(K23)/100&lt;=0,"Mümkün değil",(N(F23)+N(G23)+N(H23)+N(I23))/((1-L23/100)*IF(E23="Hayır",1,1/(1+N(D23)/100))-N(J23)/100/IF(E23="Hayır",1,1.2)-N(K23)/100)))</f>
        <v/>
      </c>
    </row>
    <row r="24" spans="1:19">
      <c r="A24" s="4"/>
      <c r="B24" s="4"/>
      <c r="C24" s="9"/>
      <c r="D24" s="4"/>
      <c r="E24" s="4"/>
      <c r="F24" s="9"/>
      <c r="G24" s="9"/>
      <c r="H24" s="9"/>
      <c r="I24" s="9"/>
      <c r="J24" s="4"/>
      <c r="K24" s="4"/>
      <c r="L24" s="4"/>
      <c r="M24" s="10" t="str">
        <f>IF($C24="","",IF(E24="Hayır",C24,C24/(1+N(D24)/100)))</f>
        <v/>
      </c>
      <c r="N24" s="10" t="str">
        <f>IF($C24="","",IF(E24="Hayır",C24*N(J24)/100,C24*N(J24)/100/1.2))</f>
        <v/>
      </c>
      <c r="O24" s="10" t="str">
        <f>IF($C24="","",C24*N(K24)/100)</f>
        <v/>
      </c>
      <c r="P24" s="10" t="str">
        <f>IF($C24="","",N(F24)+N(G24)+N(H24)+N(I24)+N24+O24)</f>
        <v/>
      </c>
      <c r="Q24" s="10" t="str">
        <f>IF($C24="","",M24-P24)</f>
        <v/>
      </c>
      <c r="R24" s="11" t="str">
        <f>IF(OR($C24="",N(M24)=0),"",Q24/M24)</f>
        <v/>
      </c>
      <c r="S24" s="10" t="str">
        <f>IF(OR(L24="",AND($A24="",$C24="")),"",IF((1-L24/100)*IF(E24="Hayır",1,1/(1+N(D24)/100))-N(J24)/100/IF(E24="Hayır",1,1.2)-N(K24)/100&lt;=0,"Mümkün değil",(N(F24)+N(G24)+N(H24)+N(I24))/((1-L24/100)*IF(E24="Hayır",1,1/(1+N(D24)/100))-N(J24)/100/IF(E24="Hayır",1,1.2)-N(K24)/100)))</f>
        <v/>
      </c>
    </row>
    <row r="25" spans="1:19">
      <c r="A25" s="4"/>
      <c r="B25" s="4"/>
      <c r="C25" s="9"/>
      <c r="D25" s="4"/>
      <c r="E25" s="4"/>
      <c r="F25" s="9"/>
      <c r="G25" s="9"/>
      <c r="H25" s="9"/>
      <c r="I25" s="9"/>
      <c r="J25" s="4"/>
      <c r="K25" s="4"/>
      <c r="L25" s="4"/>
      <c r="M25" s="10" t="str">
        <f>IF($C25="","",IF(E25="Hayır",C25,C25/(1+N(D25)/100)))</f>
        <v/>
      </c>
      <c r="N25" s="10" t="str">
        <f>IF($C25="","",IF(E25="Hayır",C25*N(J25)/100,C25*N(J25)/100/1.2))</f>
        <v/>
      </c>
      <c r="O25" s="10" t="str">
        <f>IF($C25="","",C25*N(K25)/100)</f>
        <v/>
      </c>
      <c r="P25" s="10" t="str">
        <f>IF($C25="","",N(F25)+N(G25)+N(H25)+N(I25)+N25+O25)</f>
        <v/>
      </c>
      <c r="Q25" s="10" t="str">
        <f>IF($C25="","",M25-P25)</f>
        <v/>
      </c>
      <c r="R25" s="11" t="str">
        <f>IF(OR($C25="",N(M25)=0),"",Q25/M25)</f>
        <v/>
      </c>
      <c r="S25" s="10" t="str">
        <f>IF(OR(L25="",AND($A25="",$C25="")),"",IF((1-L25/100)*IF(E25="Hayır",1,1/(1+N(D25)/100))-N(J25)/100/IF(E25="Hayır",1,1.2)-N(K25)/100&lt;=0,"Mümkün değil",(N(F25)+N(G25)+N(H25)+N(I25))/((1-L25/100)*IF(E25="Hayır",1,1/(1+N(D25)/100))-N(J25)/100/IF(E25="Hayır",1,1.2)-N(K25)/100)))</f>
        <v/>
      </c>
    </row>
    <row r="26" spans="1:19">
      <c r="A26" s="4"/>
      <c r="B26" s="4"/>
      <c r="C26" s="9"/>
      <c r="D26" s="4"/>
      <c r="E26" s="4"/>
      <c r="F26" s="9"/>
      <c r="G26" s="9"/>
      <c r="H26" s="9"/>
      <c r="I26" s="9"/>
      <c r="J26" s="4"/>
      <c r="K26" s="4"/>
      <c r="L26" s="4"/>
      <c r="M26" s="10" t="str">
        <f>IF($C26="","",IF(E26="Hayır",C26,C26/(1+N(D26)/100)))</f>
        <v/>
      </c>
      <c r="N26" s="10" t="str">
        <f>IF($C26="","",IF(E26="Hayır",C26*N(J26)/100,C26*N(J26)/100/1.2))</f>
        <v/>
      </c>
      <c r="O26" s="10" t="str">
        <f>IF($C26="","",C26*N(K26)/100)</f>
        <v/>
      </c>
      <c r="P26" s="10" t="str">
        <f>IF($C26="","",N(F26)+N(G26)+N(H26)+N(I26)+N26+O26)</f>
        <v/>
      </c>
      <c r="Q26" s="10" t="str">
        <f>IF($C26="","",M26-P26)</f>
        <v/>
      </c>
      <c r="R26" s="11" t="str">
        <f>IF(OR($C26="",N(M26)=0),"",Q26/M26)</f>
        <v/>
      </c>
      <c r="S26" s="10" t="str">
        <f>IF(OR(L26="",AND($A26="",$C26="")),"",IF((1-L26/100)*IF(E26="Hayır",1,1/(1+N(D26)/100))-N(J26)/100/IF(E26="Hayır",1,1.2)-N(K26)/100&lt;=0,"Mümkün değil",(N(F26)+N(G26)+N(H26)+N(I26))/((1-L26/100)*IF(E26="Hayır",1,1/(1+N(D26)/100))-N(J26)/100/IF(E26="Hayır",1,1.2)-N(K26)/100)))</f>
        <v/>
      </c>
    </row>
    <row r="27" spans="1:19">
      <c r="A27" s="4"/>
      <c r="B27" s="4"/>
      <c r="C27" s="9"/>
      <c r="D27" s="4"/>
      <c r="E27" s="4"/>
      <c r="F27" s="9"/>
      <c r="G27" s="9"/>
      <c r="H27" s="9"/>
      <c r="I27" s="9"/>
      <c r="J27" s="4"/>
      <c r="K27" s="4"/>
      <c r="L27" s="4"/>
      <c r="M27" s="10" t="str">
        <f>IF($C27="","",IF(E27="Hayır",C27,C27/(1+N(D27)/100)))</f>
        <v/>
      </c>
      <c r="N27" s="10" t="str">
        <f>IF($C27="","",IF(E27="Hayır",C27*N(J27)/100,C27*N(J27)/100/1.2))</f>
        <v/>
      </c>
      <c r="O27" s="10" t="str">
        <f>IF($C27="","",C27*N(K27)/100)</f>
        <v/>
      </c>
      <c r="P27" s="10" t="str">
        <f>IF($C27="","",N(F27)+N(G27)+N(H27)+N(I27)+N27+O27)</f>
        <v/>
      </c>
      <c r="Q27" s="10" t="str">
        <f>IF($C27="","",M27-P27)</f>
        <v/>
      </c>
      <c r="R27" s="11" t="str">
        <f>IF(OR($C27="",N(M27)=0),"",Q27/M27)</f>
        <v/>
      </c>
      <c r="S27" s="10" t="str">
        <f>IF(OR(L27="",AND($A27="",$C27="")),"",IF((1-L27/100)*IF(E27="Hayır",1,1/(1+N(D27)/100))-N(J27)/100/IF(E27="Hayır",1,1.2)-N(K27)/100&lt;=0,"Mümkün değil",(N(F27)+N(G27)+N(H27)+N(I27))/((1-L27/100)*IF(E27="Hayır",1,1/(1+N(D27)/100))-N(J27)/100/IF(E27="Hayır",1,1.2)-N(K27)/100)))</f>
        <v/>
      </c>
    </row>
    <row r="28" spans="1:19">
      <c r="A28" s="4"/>
      <c r="B28" s="4"/>
      <c r="C28" s="9"/>
      <c r="D28" s="4"/>
      <c r="E28" s="4"/>
      <c r="F28" s="9"/>
      <c r="G28" s="9"/>
      <c r="H28" s="9"/>
      <c r="I28" s="9"/>
      <c r="J28" s="4"/>
      <c r="K28" s="4"/>
      <c r="L28" s="4"/>
      <c r="M28" s="10" t="str">
        <f>IF($C28="","",IF(E28="Hayır",C28,C28/(1+N(D28)/100)))</f>
        <v/>
      </c>
      <c r="N28" s="10" t="str">
        <f>IF($C28="","",IF(E28="Hayır",C28*N(J28)/100,C28*N(J28)/100/1.2))</f>
        <v/>
      </c>
      <c r="O28" s="10" t="str">
        <f>IF($C28="","",C28*N(K28)/100)</f>
        <v/>
      </c>
      <c r="P28" s="10" t="str">
        <f>IF($C28="","",N(F28)+N(G28)+N(H28)+N(I28)+N28+O28)</f>
        <v/>
      </c>
      <c r="Q28" s="10" t="str">
        <f>IF($C28="","",M28-P28)</f>
        <v/>
      </c>
      <c r="R28" s="11" t="str">
        <f>IF(OR($C28="",N(M28)=0),"",Q28/M28)</f>
        <v/>
      </c>
      <c r="S28" s="10" t="str">
        <f>IF(OR(L28="",AND($A28="",$C28="")),"",IF((1-L28/100)*IF(E28="Hayır",1,1/(1+N(D28)/100))-N(J28)/100/IF(E28="Hayır",1,1.2)-N(K28)/100&lt;=0,"Mümkün değil",(N(F28)+N(G28)+N(H28)+N(I28))/((1-L28/100)*IF(E28="Hayır",1,1/(1+N(D28)/100))-N(J28)/100/IF(E28="Hayır",1,1.2)-N(K28)/100)))</f>
        <v/>
      </c>
    </row>
    <row r="29" spans="1:19">
      <c r="A29" s="4"/>
      <c r="B29" s="4"/>
      <c r="C29" s="9"/>
      <c r="D29" s="4"/>
      <c r="E29" s="4"/>
      <c r="F29" s="9"/>
      <c r="G29" s="9"/>
      <c r="H29" s="9"/>
      <c r="I29" s="9"/>
      <c r="J29" s="4"/>
      <c r="K29" s="4"/>
      <c r="L29" s="4"/>
      <c r="M29" s="10" t="str">
        <f>IF($C29="","",IF(E29="Hayır",C29,C29/(1+N(D29)/100)))</f>
        <v/>
      </c>
      <c r="N29" s="10" t="str">
        <f>IF($C29="","",IF(E29="Hayır",C29*N(J29)/100,C29*N(J29)/100/1.2))</f>
        <v/>
      </c>
      <c r="O29" s="10" t="str">
        <f>IF($C29="","",C29*N(K29)/100)</f>
        <v/>
      </c>
      <c r="P29" s="10" t="str">
        <f>IF($C29="","",N(F29)+N(G29)+N(H29)+N(I29)+N29+O29)</f>
        <v/>
      </c>
      <c r="Q29" s="10" t="str">
        <f>IF($C29="","",M29-P29)</f>
        <v/>
      </c>
      <c r="R29" s="11" t="str">
        <f>IF(OR($C29="",N(M29)=0),"",Q29/M29)</f>
        <v/>
      </c>
      <c r="S29" s="10" t="str">
        <f>IF(OR(L29="",AND($A29="",$C29="")),"",IF((1-L29/100)*IF(E29="Hayır",1,1/(1+N(D29)/100))-N(J29)/100/IF(E29="Hayır",1,1.2)-N(K29)/100&lt;=0,"Mümkün değil",(N(F29)+N(G29)+N(H29)+N(I29))/((1-L29/100)*IF(E29="Hayır",1,1/(1+N(D29)/100))-N(J29)/100/IF(E29="Hayır",1,1.2)-N(K29)/100)))</f>
        <v/>
      </c>
    </row>
    <row r="30" spans="1:19">
      <c r="A30" s="4"/>
      <c r="B30" s="4"/>
      <c r="C30" s="9"/>
      <c r="D30" s="4"/>
      <c r="E30" s="4"/>
      <c r="F30" s="9"/>
      <c r="G30" s="9"/>
      <c r="H30" s="9"/>
      <c r="I30" s="9"/>
      <c r="J30" s="4"/>
      <c r="K30" s="4"/>
      <c r="L30" s="4"/>
      <c r="M30" s="10" t="str">
        <f>IF($C30="","",IF(E30="Hayır",C30,C30/(1+N(D30)/100)))</f>
        <v/>
      </c>
      <c r="N30" s="10" t="str">
        <f>IF($C30="","",IF(E30="Hayır",C30*N(J30)/100,C30*N(J30)/100/1.2))</f>
        <v/>
      </c>
      <c r="O30" s="10" t="str">
        <f>IF($C30="","",C30*N(K30)/100)</f>
        <v/>
      </c>
      <c r="P30" s="10" t="str">
        <f>IF($C30="","",N(F30)+N(G30)+N(H30)+N(I30)+N30+O30)</f>
        <v/>
      </c>
      <c r="Q30" s="10" t="str">
        <f>IF($C30="","",M30-P30)</f>
        <v/>
      </c>
      <c r="R30" s="11" t="str">
        <f>IF(OR($C30="",N(M30)=0),"",Q30/M30)</f>
        <v/>
      </c>
      <c r="S30" s="10" t="str">
        <f>IF(OR(L30="",AND($A30="",$C30="")),"",IF((1-L30/100)*IF(E30="Hayır",1,1/(1+N(D30)/100))-N(J30)/100/IF(E30="Hayır",1,1.2)-N(K30)/100&lt;=0,"Mümkün değil",(N(F30)+N(G30)+N(H30)+N(I30))/((1-L30/100)*IF(E30="Hayır",1,1/(1+N(D30)/100))-N(J30)/100/IF(E30="Hayır",1,1.2)-N(K30)/100)))</f>
        <v/>
      </c>
    </row>
    <row r="31" spans="1:19">
      <c r="A31" s="4"/>
      <c r="B31" s="4"/>
      <c r="C31" s="9"/>
      <c r="D31" s="4"/>
      <c r="E31" s="4"/>
      <c r="F31" s="9"/>
      <c r="G31" s="9"/>
      <c r="H31" s="9"/>
      <c r="I31" s="9"/>
      <c r="J31" s="4"/>
      <c r="K31" s="4"/>
      <c r="L31" s="4"/>
      <c r="M31" s="10" t="str">
        <f>IF($C31="","",IF(E31="Hayır",C31,C31/(1+N(D31)/100)))</f>
        <v/>
      </c>
      <c r="N31" s="10" t="str">
        <f>IF($C31="","",IF(E31="Hayır",C31*N(J31)/100,C31*N(J31)/100/1.2))</f>
        <v/>
      </c>
      <c r="O31" s="10" t="str">
        <f>IF($C31="","",C31*N(K31)/100)</f>
        <v/>
      </c>
      <c r="P31" s="10" t="str">
        <f>IF($C31="","",N(F31)+N(G31)+N(H31)+N(I31)+N31+O31)</f>
        <v/>
      </c>
      <c r="Q31" s="10" t="str">
        <f>IF($C31="","",M31-P31)</f>
        <v/>
      </c>
      <c r="R31" s="11" t="str">
        <f>IF(OR($C31="",N(M31)=0),"",Q31/M31)</f>
        <v/>
      </c>
      <c r="S31" s="10" t="str">
        <f>IF(OR(L31="",AND($A31="",$C31="")),"",IF((1-L31/100)*IF(E31="Hayır",1,1/(1+N(D31)/100))-N(J31)/100/IF(E31="Hayır",1,1.2)-N(K31)/100&lt;=0,"Mümkün değil",(N(F31)+N(G31)+N(H31)+N(I31))/((1-L31/100)*IF(E31="Hayır",1,1/(1+N(D31)/100))-N(J31)/100/IF(E31="Hayır",1,1.2)-N(K31)/100)))</f>
        <v/>
      </c>
    </row>
    <row r="32" spans="1:19">
      <c r="A32" s="4"/>
      <c r="B32" s="4"/>
      <c r="C32" s="9"/>
      <c r="D32" s="4"/>
      <c r="E32" s="4"/>
      <c r="F32" s="9"/>
      <c r="G32" s="9"/>
      <c r="H32" s="9"/>
      <c r="I32" s="9"/>
      <c r="J32" s="4"/>
      <c r="K32" s="4"/>
      <c r="L32" s="4"/>
      <c r="M32" s="10" t="str">
        <f>IF($C32="","",IF(E32="Hayır",C32,C32/(1+N(D32)/100)))</f>
        <v/>
      </c>
      <c r="N32" s="10" t="str">
        <f>IF($C32="","",IF(E32="Hayır",C32*N(J32)/100,C32*N(J32)/100/1.2))</f>
        <v/>
      </c>
      <c r="O32" s="10" t="str">
        <f>IF($C32="","",C32*N(K32)/100)</f>
        <v/>
      </c>
      <c r="P32" s="10" t="str">
        <f>IF($C32="","",N(F32)+N(G32)+N(H32)+N(I32)+N32+O32)</f>
        <v/>
      </c>
      <c r="Q32" s="10" t="str">
        <f>IF($C32="","",M32-P32)</f>
        <v/>
      </c>
      <c r="R32" s="11" t="str">
        <f>IF(OR($C32="",N(M32)=0),"",Q32/M32)</f>
        <v/>
      </c>
      <c r="S32" s="10" t="str">
        <f>IF(OR(L32="",AND($A32="",$C32="")),"",IF((1-L32/100)*IF(E32="Hayır",1,1/(1+N(D32)/100))-N(J32)/100/IF(E32="Hayır",1,1.2)-N(K32)/100&lt;=0,"Mümkün değil",(N(F32)+N(G32)+N(H32)+N(I32))/((1-L32/100)*IF(E32="Hayır",1,1/(1+N(D32)/100))-N(J32)/100/IF(E32="Hayır",1,1.2)-N(K32)/100)))</f>
        <v/>
      </c>
    </row>
    <row r="33" spans="1:19">
      <c r="A33" s="4"/>
      <c r="B33" s="4"/>
      <c r="C33" s="9"/>
      <c r="D33" s="4"/>
      <c r="E33" s="4"/>
      <c r="F33" s="9"/>
      <c r="G33" s="9"/>
      <c r="H33" s="9"/>
      <c r="I33" s="9"/>
      <c r="J33" s="4"/>
      <c r="K33" s="4"/>
      <c r="L33" s="4"/>
      <c r="M33" s="10" t="str">
        <f>IF($C33="","",IF(E33="Hayır",C33,C33/(1+N(D33)/100)))</f>
        <v/>
      </c>
      <c r="N33" s="10" t="str">
        <f>IF($C33="","",IF(E33="Hayır",C33*N(J33)/100,C33*N(J33)/100/1.2))</f>
        <v/>
      </c>
      <c r="O33" s="10" t="str">
        <f>IF($C33="","",C33*N(K33)/100)</f>
        <v/>
      </c>
      <c r="P33" s="10" t="str">
        <f>IF($C33="","",N(F33)+N(G33)+N(H33)+N(I33)+N33+O33)</f>
        <v/>
      </c>
      <c r="Q33" s="10" t="str">
        <f>IF($C33="","",M33-P33)</f>
        <v/>
      </c>
      <c r="R33" s="11" t="str">
        <f>IF(OR($C33="",N(M33)=0),"",Q33/M33)</f>
        <v/>
      </c>
      <c r="S33" s="10" t="str">
        <f>IF(OR(L33="",AND($A33="",$C33="")),"",IF((1-L33/100)*IF(E33="Hayır",1,1/(1+N(D33)/100))-N(J33)/100/IF(E33="Hayır",1,1.2)-N(K33)/100&lt;=0,"Mümkün değil",(N(F33)+N(G33)+N(H33)+N(I33))/((1-L33/100)*IF(E33="Hayır",1,1/(1+N(D33)/100))-N(J33)/100/IF(E33="Hayır",1,1.2)-N(K33)/100)))</f>
        <v/>
      </c>
    </row>
    <row r="34" spans="1:19">
      <c r="A34" s="4"/>
      <c r="B34" s="4"/>
      <c r="C34" s="9"/>
      <c r="D34" s="4"/>
      <c r="E34" s="4"/>
      <c r="F34" s="9"/>
      <c r="G34" s="9"/>
      <c r="H34" s="9"/>
      <c r="I34" s="9"/>
      <c r="J34" s="4"/>
      <c r="K34" s="4"/>
      <c r="L34" s="4"/>
      <c r="M34" s="10" t="str">
        <f>IF($C34="","",IF(E34="Hayır",C34,C34/(1+N(D34)/100)))</f>
        <v/>
      </c>
      <c r="N34" s="10" t="str">
        <f>IF($C34="","",IF(E34="Hayır",C34*N(J34)/100,C34*N(J34)/100/1.2))</f>
        <v/>
      </c>
      <c r="O34" s="10" t="str">
        <f>IF($C34="","",C34*N(K34)/100)</f>
        <v/>
      </c>
      <c r="P34" s="10" t="str">
        <f>IF($C34="","",N(F34)+N(G34)+N(H34)+N(I34)+N34+O34)</f>
        <v/>
      </c>
      <c r="Q34" s="10" t="str">
        <f>IF($C34="","",M34-P34)</f>
        <v/>
      </c>
      <c r="R34" s="11" t="str">
        <f>IF(OR($C34="",N(M34)=0),"",Q34/M34)</f>
        <v/>
      </c>
      <c r="S34" s="10" t="str">
        <f>IF(OR(L34="",AND($A34="",$C34="")),"",IF((1-L34/100)*IF(E34="Hayır",1,1/(1+N(D34)/100))-N(J34)/100/IF(E34="Hayır",1,1.2)-N(K34)/100&lt;=0,"Mümkün değil",(N(F34)+N(G34)+N(H34)+N(I34))/((1-L34/100)*IF(E34="Hayır",1,1/(1+N(D34)/100))-N(J34)/100/IF(E34="Hayır",1,1.2)-N(K34)/100)))</f>
        <v/>
      </c>
    </row>
    <row r="35" spans="1:19">
      <c r="A35" s="4"/>
      <c r="B35" s="4"/>
      <c r="C35" s="9"/>
      <c r="D35" s="4"/>
      <c r="E35" s="4"/>
      <c r="F35" s="9"/>
      <c r="G35" s="9"/>
      <c r="H35" s="9"/>
      <c r="I35" s="9"/>
      <c r="J35" s="4"/>
      <c r="K35" s="4"/>
      <c r="L35" s="4"/>
      <c r="M35" s="10" t="str">
        <f>IF($C35="","",IF(E35="Hayır",C35,C35/(1+N(D35)/100)))</f>
        <v/>
      </c>
      <c r="N35" s="10" t="str">
        <f>IF($C35="","",IF(E35="Hayır",C35*N(J35)/100,C35*N(J35)/100/1.2))</f>
        <v/>
      </c>
      <c r="O35" s="10" t="str">
        <f>IF($C35="","",C35*N(K35)/100)</f>
        <v/>
      </c>
      <c r="P35" s="10" t="str">
        <f>IF($C35="","",N(F35)+N(G35)+N(H35)+N(I35)+N35+O35)</f>
        <v/>
      </c>
      <c r="Q35" s="10" t="str">
        <f>IF($C35="","",M35-P35)</f>
        <v/>
      </c>
      <c r="R35" s="11" t="str">
        <f>IF(OR($C35="",N(M35)=0),"",Q35/M35)</f>
        <v/>
      </c>
      <c r="S35" s="10" t="str">
        <f>IF(OR(L35="",AND($A35="",$C35="")),"",IF((1-L35/100)*IF(E35="Hayır",1,1/(1+N(D35)/100))-N(J35)/100/IF(E35="Hayır",1,1.2)-N(K35)/100&lt;=0,"Mümkün değil",(N(F35)+N(G35)+N(H35)+N(I35))/((1-L35/100)*IF(E35="Hayır",1,1/(1+N(D35)/100))-N(J35)/100/IF(E35="Hayır",1,1.2)-N(K35)/100)))</f>
        <v/>
      </c>
    </row>
    <row r="36" spans="1:19">
      <c r="A36" s="4"/>
      <c r="B36" s="4"/>
      <c r="C36" s="9"/>
      <c r="D36" s="4"/>
      <c r="E36" s="4"/>
      <c r="F36" s="9"/>
      <c r="G36" s="9"/>
      <c r="H36" s="9"/>
      <c r="I36" s="9"/>
      <c r="J36" s="4"/>
      <c r="K36" s="4"/>
      <c r="L36" s="4"/>
      <c r="M36" s="10" t="str">
        <f>IF($C36="","",IF(E36="Hayır",C36,C36/(1+N(D36)/100)))</f>
        <v/>
      </c>
      <c r="N36" s="10" t="str">
        <f>IF($C36="","",IF(E36="Hayır",C36*N(J36)/100,C36*N(J36)/100/1.2))</f>
        <v/>
      </c>
      <c r="O36" s="10" t="str">
        <f>IF($C36="","",C36*N(K36)/100)</f>
        <v/>
      </c>
      <c r="P36" s="10" t="str">
        <f>IF($C36="","",N(F36)+N(G36)+N(H36)+N(I36)+N36+O36)</f>
        <v/>
      </c>
      <c r="Q36" s="10" t="str">
        <f>IF($C36="","",M36-P36)</f>
        <v/>
      </c>
      <c r="R36" s="11" t="str">
        <f>IF(OR($C36="",N(M36)=0),"",Q36/M36)</f>
        <v/>
      </c>
      <c r="S36" s="10" t="str">
        <f>IF(OR(L36="",AND($A36="",$C36="")),"",IF((1-L36/100)*IF(E36="Hayır",1,1/(1+N(D36)/100))-N(J36)/100/IF(E36="Hayır",1,1.2)-N(K36)/100&lt;=0,"Mümkün değil",(N(F36)+N(G36)+N(H36)+N(I36))/((1-L36/100)*IF(E36="Hayır",1,1/(1+N(D36)/100))-N(J36)/100/IF(E36="Hayır",1,1.2)-N(K36)/100)))</f>
        <v/>
      </c>
    </row>
    <row r="37" spans="1:19">
      <c r="A37" s="4"/>
      <c r="B37" s="4"/>
      <c r="C37" s="9"/>
      <c r="D37" s="4"/>
      <c r="E37" s="4"/>
      <c r="F37" s="9"/>
      <c r="G37" s="9"/>
      <c r="H37" s="9"/>
      <c r="I37" s="9"/>
      <c r="J37" s="4"/>
      <c r="K37" s="4"/>
      <c r="L37" s="4"/>
      <c r="M37" s="10" t="str">
        <f>IF($C37="","",IF(E37="Hayır",C37,C37/(1+N(D37)/100)))</f>
        <v/>
      </c>
      <c r="N37" s="10" t="str">
        <f>IF($C37="","",IF(E37="Hayır",C37*N(J37)/100,C37*N(J37)/100/1.2))</f>
        <v/>
      </c>
      <c r="O37" s="10" t="str">
        <f>IF($C37="","",C37*N(K37)/100)</f>
        <v/>
      </c>
      <c r="P37" s="10" t="str">
        <f>IF($C37="","",N(F37)+N(G37)+N(H37)+N(I37)+N37+O37)</f>
        <v/>
      </c>
      <c r="Q37" s="10" t="str">
        <f>IF($C37="","",M37-P37)</f>
        <v/>
      </c>
      <c r="R37" s="11" t="str">
        <f>IF(OR($C37="",N(M37)=0),"",Q37/M37)</f>
        <v/>
      </c>
      <c r="S37" s="10" t="str">
        <f>IF(OR(L37="",AND($A37="",$C37="")),"",IF((1-L37/100)*IF(E37="Hayır",1,1/(1+N(D37)/100))-N(J37)/100/IF(E37="Hayır",1,1.2)-N(K37)/100&lt;=0,"Mümkün değil",(N(F37)+N(G37)+N(H37)+N(I37))/((1-L37/100)*IF(E37="Hayır",1,1/(1+N(D37)/100))-N(J37)/100/IF(E37="Hayır",1,1.2)-N(K37)/100)))</f>
        <v/>
      </c>
    </row>
    <row r="38" spans="1:19">
      <c r="A38" s="4"/>
      <c r="B38" s="4"/>
      <c r="C38" s="9"/>
      <c r="D38" s="4"/>
      <c r="E38" s="4"/>
      <c r="F38" s="9"/>
      <c r="G38" s="9"/>
      <c r="H38" s="9"/>
      <c r="I38" s="9"/>
      <c r="J38" s="4"/>
      <c r="K38" s="4"/>
      <c r="L38" s="4"/>
      <c r="M38" s="10" t="str">
        <f>IF($C38="","",IF(E38="Hayır",C38,C38/(1+N(D38)/100)))</f>
        <v/>
      </c>
      <c r="N38" s="10" t="str">
        <f>IF($C38="","",IF(E38="Hayır",C38*N(J38)/100,C38*N(J38)/100/1.2))</f>
        <v/>
      </c>
      <c r="O38" s="10" t="str">
        <f>IF($C38="","",C38*N(K38)/100)</f>
        <v/>
      </c>
      <c r="P38" s="10" t="str">
        <f>IF($C38="","",N(F38)+N(G38)+N(H38)+N(I38)+N38+O38)</f>
        <v/>
      </c>
      <c r="Q38" s="10" t="str">
        <f>IF($C38="","",M38-P38)</f>
        <v/>
      </c>
      <c r="R38" s="11" t="str">
        <f>IF(OR($C38="",N(M38)=0),"",Q38/M38)</f>
        <v/>
      </c>
      <c r="S38" s="10" t="str">
        <f>IF(OR(L38="",AND($A38="",$C38="")),"",IF((1-L38/100)*IF(E38="Hayır",1,1/(1+N(D38)/100))-N(J38)/100/IF(E38="Hayır",1,1.2)-N(K38)/100&lt;=0,"Mümkün değil",(N(F38)+N(G38)+N(H38)+N(I38))/((1-L38/100)*IF(E38="Hayır",1,1/(1+N(D38)/100))-N(J38)/100/IF(E38="Hayır",1,1.2)-N(K38)/100)))</f>
        <v/>
      </c>
    </row>
    <row r="39" spans="1:19">
      <c r="A39" s="4"/>
      <c r="B39" s="4"/>
      <c r="C39" s="9"/>
      <c r="D39" s="4"/>
      <c r="E39" s="4"/>
      <c r="F39" s="9"/>
      <c r="G39" s="9"/>
      <c r="H39" s="9"/>
      <c r="I39" s="9"/>
      <c r="J39" s="4"/>
      <c r="K39" s="4"/>
      <c r="L39" s="4"/>
      <c r="M39" s="10" t="str">
        <f>IF($C39="","",IF(E39="Hayır",C39,C39/(1+N(D39)/100)))</f>
        <v/>
      </c>
      <c r="N39" s="10" t="str">
        <f>IF($C39="","",IF(E39="Hayır",C39*N(J39)/100,C39*N(J39)/100/1.2))</f>
        <v/>
      </c>
      <c r="O39" s="10" t="str">
        <f>IF($C39="","",C39*N(K39)/100)</f>
        <v/>
      </c>
      <c r="P39" s="10" t="str">
        <f>IF($C39="","",N(F39)+N(G39)+N(H39)+N(I39)+N39+O39)</f>
        <v/>
      </c>
      <c r="Q39" s="10" t="str">
        <f>IF($C39="","",M39-P39)</f>
        <v/>
      </c>
      <c r="R39" s="11" t="str">
        <f>IF(OR($C39="",N(M39)=0),"",Q39/M39)</f>
        <v/>
      </c>
      <c r="S39" s="10" t="str">
        <f>IF(OR(L39="",AND($A39="",$C39="")),"",IF((1-L39/100)*IF(E39="Hayır",1,1/(1+N(D39)/100))-N(J39)/100/IF(E39="Hayır",1,1.2)-N(K39)/100&lt;=0,"Mümkün değil",(N(F39)+N(G39)+N(H39)+N(I39))/((1-L39/100)*IF(E39="Hayır",1,1/(1+N(D39)/100))-N(J39)/100/IF(E39="Hayır",1,1.2)-N(K39)/100)))</f>
        <v/>
      </c>
    </row>
    <row r="40" spans="1:19">
      <c r="A40" s="4"/>
      <c r="B40" s="4"/>
      <c r="C40" s="9"/>
      <c r="D40" s="4"/>
      <c r="E40" s="4"/>
      <c r="F40" s="9"/>
      <c r="G40" s="9"/>
      <c r="H40" s="9"/>
      <c r="I40" s="9"/>
      <c r="J40" s="4"/>
      <c r="K40" s="4"/>
      <c r="L40" s="4"/>
      <c r="M40" s="10" t="str">
        <f>IF($C40="","",IF(E40="Hayır",C40,C40/(1+N(D40)/100)))</f>
        <v/>
      </c>
      <c r="N40" s="10" t="str">
        <f>IF($C40="","",IF(E40="Hayır",C40*N(J40)/100,C40*N(J40)/100/1.2))</f>
        <v/>
      </c>
      <c r="O40" s="10" t="str">
        <f>IF($C40="","",C40*N(K40)/100)</f>
        <v/>
      </c>
      <c r="P40" s="10" t="str">
        <f>IF($C40="","",N(F40)+N(G40)+N(H40)+N(I40)+N40+O40)</f>
        <v/>
      </c>
      <c r="Q40" s="10" t="str">
        <f>IF($C40="","",M40-P40)</f>
        <v/>
      </c>
      <c r="R40" s="11" t="str">
        <f>IF(OR($C40="",N(M40)=0),"",Q40/M40)</f>
        <v/>
      </c>
      <c r="S40" s="10" t="str">
        <f>IF(OR(L40="",AND($A40="",$C40="")),"",IF((1-L40/100)*IF(E40="Hayır",1,1/(1+N(D40)/100))-N(J40)/100/IF(E40="Hayır",1,1.2)-N(K40)/100&lt;=0,"Mümkün değil",(N(F40)+N(G40)+N(H40)+N(I40))/((1-L40/100)*IF(E40="Hayır",1,1/(1+N(D40)/100))-N(J40)/100/IF(E40="Hayır",1,1.2)-N(K40)/100)))</f>
        <v/>
      </c>
    </row>
    <row r="41" spans="1:19">
      <c r="A41" s="4"/>
      <c r="B41" s="4"/>
      <c r="C41" s="9"/>
      <c r="D41" s="4"/>
      <c r="E41" s="4"/>
      <c r="F41" s="9"/>
      <c r="G41" s="9"/>
      <c r="H41" s="9"/>
      <c r="I41" s="9"/>
      <c r="J41" s="4"/>
      <c r="K41" s="4"/>
      <c r="L41" s="4"/>
      <c r="M41" s="10" t="str">
        <f>IF($C41="","",IF(E41="Hayır",C41,C41/(1+N(D41)/100)))</f>
        <v/>
      </c>
      <c r="N41" s="10" t="str">
        <f>IF($C41="","",IF(E41="Hayır",C41*N(J41)/100,C41*N(J41)/100/1.2))</f>
        <v/>
      </c>
      <c r="O41" s="10" t="str">
        <f>IF($C41="","",C41*N(K41)/100)</f>
        <v/>
      </c>
      <c r="P41" s="10" t="str">
        <f>IF($C41="","",N(F41)+N(G41)+N(H41)+N(I41)+N41+O41)</f>
        <v/>
      </c>
      <c r="Q41" s="10" t="str">
        <f>IF($C41="","",M41-P41)</f>
        <v/>
      </c>
      <c r="R41" s="11" t="str">
        <f>IF(OR($C41="",N(M41)=0),"",Q41/M41)</f>
        <v/>
      </c>
      <c r="S41" s="10" t="str">
        <f>IF(OR(L41="",AND($A41="",$C41="")),"",IF((1-L41/100)*IF(E41="Hayır",1,1/(1+N(D41)/100))-N(J41)/100/IF(E41="Hayır",1,1.2)-N(K41)/100&lt;=0,"Mümkün değil",(N(F41)+N(G41)+N(H41)+N(I41))/((1-L41/100)*IF(E41="Hayır",1,1/(1+N(D41)/100))-N(J41)/100/IF(E41="Hayır",1,1.2)-N(K41)/100)))</f>
        <v/>
      </c>
    </row>
    <row r="42" spans="1:19">
      <c r="A42" s="4"/>
      <c r="B42" s="4"/>
      <c r="C42" s="9"/>
      <c r="D42" s="4"/>
      <c r="E42" s="4"/>
      <c r="F42" s="9"/>
      <c r="G42" s="9"/>
      <c r="H42" s="9"/>
      <c r="I42" s="9"/>
      <c r="J42" s="4"/>
      <c r="K42" s="4"/>
      <c r="L42" s="4"/>
      <c r="M42" s="10" t="str">
        <f>IF($C42="","",IF(E42="Hayır",C42,C42/(1+N(D42)/100)))</f>
        <v/>
      </c>
      <c r="N42" s="10" t="str">
        <f>IF($C42="","",IF(E42="Hayır",C42*N(J42)/100,C42*N(J42)/100/1.2))</f>
        <v/>
      </c>
      <c r="O42" s="10" t="str">
        <f>IF($C42="","",C42*N(K42)/100)</f>
        <v/>
      </c>
      <c r="P42" s="10" t="str">
        <f>IF($C42="","",N(F42)+N(G42)+N(H42)+N(I42)+N42+O42)</f>
        <v/>
      </c>
      <c r="Q42" s="10" t="str">
        <f>IF($C42="","",M42-P42)</f>
        <v/>
      </c>
      <c r="R42" s="11" t="str">
        <f>IF(OR($C42="",N(M42)=0),"",Q42/M42)</f>
        <v/>
      </c>
      <c r="S42" s="10" t="str">
        <f>IF(OR(L42="",AND($A42="",$C42="")),"",IF((1-L42/100)*IF(E42="Hayır",1,1/(1+N(D42)/100))-N(J42)/100/IF(E42="Hayır",1,1.2)-N(K42)/100&lt;=0,"Mümkün değil",(N(F42)+N(G42)+N(H42)+N(I42))/((1-L42/100)*IF(E42="Hayır",1,1/(1+N(D42)/100))-N(J42)/100/IF(E42="Hayır",1,1.2)-N(K42)/100)))</f>
        <v/>
      </c>
    </row>
    <row r="43" spans="1:19">
      <c r="A43" s="4"/>
      <c r="B43" s="4"/>
      <c r="C43" s="9"/>
      <c r="D43" s="4"/>
      <c r="E43" s="4"/>
      <c r="F43" s="9"/>
      <c r="G43" s="9"/>
      <c r="H43" s="9"/>
      <c r="I43" s="9"/>
      <c r="J43" s="4"/>
      <c r="K43" s="4"/>
      <c r="L43" s="4"/>
      <c r="M43" s="10" t="str">
        <f>IF($C43="","",IF(E43="Hayır",C43,C43/(1+N(D43)/100)))</f>
        <v/>
      </c>
      <c r="N43" s="10" t="str">
        <f>IF($C43="","",IF(E43="Hayır",C43*N(J43)/100,C43*N(J43)/100/1.2))</f>
        <v/>
      </c>
      <c r="O43" s="10" t="str">
        <f>IF($C43="","",C43*N(K43)/100)</f>
        <v/>
      </c>
      <c r="P43" s="10" t="str">
        <f>IF($C43="","",N(F43)+N(G43)+N(H43)+N(I43)+N43+O43)</f>
        <v/>
      </c>
      <c r="Q43" s="10" t="str">
        <f>IF($C43="","",M43-P43)</f>
        <v/>
      </c>
      <c r="R43" s="11" t="str">
        <f>IF(OR($C43="",N(M43)=0),"",Q43/M43)</f>
        <v/>
      </c>
      <c r="S43" s="10" t="str">
        <f>IF(OR(L43="",AND($A43="",$C43="")),"",IF((1-L43/100)*IF(E43="Hayır",1,1/(1+N(D43)/100))-N(J43)/100/IF(E43="Hayır",1,1.2)-N(K43)/100&lt;=0,"Mümkün değil",(N(F43)+N(G43)+N(H43)+N(I43))/((1-L43/100)*IF(E43="Hayır",1,1/(1+N(D43)/100))-N(J43)/100/IF(E43="Hayır",1,1.2)-N(K43)/100)))</f>
        <v/>
      </c>
    </row>
    <row r="44" spans="1:19">
      <c r="A44" s="4"/>
      <c r="B44" s="4"/>
      <c r="C44" s="9"/>
      <c r="D44" s="4"/>
      <c r="E44" s="4"/>
      <c r="F44" s="9"/>
      <c r="G44" s="9"/>
      <c r="H44" s="9"/>
      <c r="I44" s="9"/>
      <c r="J44" s="4"/>
      <c r="K44" s="4"/>
      <c r="L44" s="4"/>
      <c r="M44" s="10" t="str">
        <f>IF($C44="","",IF(E44="Hayır",C44,C44/(1+N(D44)/100)))</f>
        <v/>
      </c>
      <c r="N44" s="10" t="str">
        <f>IF($C44="","",IF(E44="Hayır",C44*N(J44)/100,C44*N(J44)/100/1.2))</f>
        <v/>
      </c>
      <c r="O44" s="10" t="str">
        <f>IF($C44="","",C44*N(K44)/100)</f>
        <v/>
      </c>
      <c r="P44" s="10" t="str">
        <f>IF($C44="","",N(F44)+N(G44)+N(H44)+N(I44)+N44+O44)</f>
        <v/>
      </c>
      <c r="Q44" s="10" t="str">
        <f>IF($C44="","",M44-P44)</f>
        <v/>
      </c>
      <c r="R44" s="11" t="str">
        <f>IF(OR($C44="",N(M44)=0),"",Q44/M44)</f>
        <v/>
      </c>
      <c r="S44" s="10" t="str">
        <f>IF(OR(L44="",AND($A44="",$C44="")),"",IF((1-L44/100)*IF(E44="Hayır",1,1/(1+N(D44)/100))-N(J44)/100/IF(E44="Hayır",1,1.2)-N(K44)/100&lt;=0,"Mümkün değil",(N(F44)+N(G44)+N(H44)+N(I44))/((1-L44/100)*IF(E44="Hayır",1,1/(1+N(D44)/100))-N(J44)/100/IF(E44="Hayır",1,1.2)-N(K44)/100)))</f>
        <v/>
      </c>
    </row>
    <row r="45" spans="1:19">
      <c r="A45" s="4"/>
      <c r="B45" s="4"/>
      <c r="C45" s="9"/>
      <c r="D45" s="4"/>
      <c r="E45" s="4"/>
      <c r="F45" s="9"/>
      <c r="G45" s="9"/>
      <c r="H45" s="9"/>
      <c r="I45" s="9"/>
      <c r="J45" s="4"/>
      <c r="K45" s="4"/>
      <c r="L45" s="4"/>
      <c r="M45" s="10" t="str">
        <f>IF($C45="","",IF(E45="Hayır",C45,C45/(1+N(D45)/100)))</f>
        <v/>
      </c>
      <c r="N45" s="10" t="str">
        <f>IF($C45="","",IF(E45="Hayır",C45*N(J45)/100,C45*N(J45)/100/1.2))</f>
        <v/>
      </c>
      <c r="O45" s="10" t="str">
        <f>IF($C45="","",C45*N(K45)/100)</f>
        <v/>
      </c>
      <c r="P45" s="10" t="str">
        <f>IF($C45="","",N(F45)+N(G45)+N(H45)+N(I45)+N45+O45)</f>
        <v/>
      </c>
      <c r="Q45" s="10" t="str">
        <f>IF($C45="","",M45-P45)</f>
        <v/>
      </c>
      <c r="R45" s="11" t="str">
        <f>IF(OR($C45="",N(M45)=0),"",Q45/M45)</f>
        <v/>
      </c>
      <c r="S45" s="10" t="str">
        <f>IF(OR(L45="",AND($A45="",$C45="")),"",IF((1-L45/100)*IF(E45="Hayır",1,1/(1+N(D45)/100))-N(J45)/100/IF(E45="Hayır",1,1.2)-N(K45)/100&lt;=0,"Mümkün değil",(N(F45)+N(G45)+N(H45)+N(I45))/((1-L45/100)*IF(E45="Hayır",1,1/(1+N(D45)/100))-N(J45)/100/IF(E45="Hayır",1,1.2)-N(K45)/100)))</f>
        <v/>
      </c>
    </row>
    <row r="46" spans="1:19">
      <c r="A46" s="4"/>
      <c r="B46" s="4"/>
      <c r="C46" s="9"/>
      <c r="D46" s="4"/>
      <c r="E46" s="4"/>
      <c r="F46" s="9"/>
      <c r="G46" s="9"/>
      <c r="H46" s="9"/>
      <c r="I46" s="9"/>
      <c r="J46" s="4"/>
      <c r="K46" s="4"/>
      <c r="L46" s="4"/>
      <c r="M46" s="10" t="str">
        <f>IF($C46="","",IF(E46="Hayır",C46,C46/(1+N(D46)/100)))</f>
        <v/>
      </c>
      <c r="N46" s="10" t="str">
        <f>IF($C46="","",IF(E46="Hayır",C46*N(J46)/100,C46*N(J46)/100/1.2))</f>
        <v/>
      </c>
      <c r="O46" s="10" t="str">
        <f>IF($C46="","",C46*N(K46)/100)</f>
        <v/>
      </c>
      <c r="P46" s="10" t="str">
        <f>IF($C46="","",N(F46)+N(G46)+N(H46)+N(I46)+N46+O46)</f>
        <v/>
      </c>
      <c r="Q46" s="10" t="str">
        <f>IF($C46="","",M46-P46)</f>
        <v/>
      </c>
      <c r="R46" s="11" t="str">
        <f>IF(OR($C46="",N(M46)=0),"",Q46/M46)</f>
        <v/>
      </c>
      <c r="S46" s="10" t="str">
        <f>IF(OR(L46="",AND($A46="",$C46="")),"",IF((1-L46/100)*IF(E46="Hayır",1,1/(1+N(D46)/100))-N(J46)/100/IF(E46="Hayır",1,1.2)-N(K46)/100&lt;=0,"Mümkün değil",(N(F46)+N(G46)+N(H46)+N(I46))/((1-L46/100)*IF(E46="Hayır",1,1/(1+N(D46)/100))-N(J46)/100/IF(E46="Hayır",1,1.2)-N(K46)/100)))</f>
        <v/>
      </c>
    </row>
    <row r="47" spans="1:19">
      <c r="A47" s="4"/>
      <c r="B47" s="4"/>
      <c r="C47" s="9"/>
      <c r="D47" s="4"/>
      <c r="E47" s="4"/>
      <c r="F47" s="9"/>
      <c r="G47" s="9"/>
      <c r="H47" s="9"/>
      <c r="I47" s="9"/>
      <c r="J47" s="4"/>
      <c r="K47" s="4"/>
      <c r="L47" s="4"/>
      <c r="M47" s="10" t="str">
        <f>IF($C47="","",IF(E47="Hayır",C47,C47/(1+N(D47)/100)))</f>
        <v/>
      </c>
      <c r="N47" s="10" t="str">
        <f>IF($C47="","",IF(E47="Hayır",C47*N(J47)/100,C47*N(J47)/100/1.2))</f>
        <v/>
      </c>
      <c r="O47" s="10" t="str">
        <f>IF($C47="","",C47*N(K47)/100)</f>
        <v/>
      </c>
      <c r="P47" s="10" t="str">
        <f>IF($C47="","",N(F47)+N(G47)+N(H47)+N(I47)+N47+O47)</f>
        <v/>
      </c>
      <c r="Q47" s="10" t="str">
        <f>IF($C47="","",M47-P47)</f>
        <v/>
      </c>
      <c r="R47" s="11" t="str">
        <f>IF(OR($C47="",N(M47)=0),"",Q47/M47)</f>
        <v/>
      </c>
      <c r="S47" s="10" t="str">
        <f>IF(OR(L47="",AND($A47="",$C47="")),"",IF((1-L47/100)*IF(E47="Hayır",1,1/(1+N(D47)/100))-N(J47)/100/IF(E47="Hayır",1,1.2)-N(K47)/100&lt;=0,"Mümkün değil",(N(F47)+N(G47)+N(H47)+N(I47))/((1-L47/100)*IF(E47="Hayır",1,1/(1+N(D47)/100))-N(J47)/100/IF(E47="Hayır",1,1.2)-N(K47)/100)))</f>
        <v/>
      </c>
    </row>
    <row r="48" spans="1:19">
      <c r="A48" s="4"/>
      <c r="B48" s="4"/>
      <c r="C48" s="9"/>
      <c r="D48" s="4"/>
      <c r="E48" s="4"/>
      <c r="F48" s="9"/>
      <c r="G48" s="9"/>
      <c r="H48" s="9"/>
      <c r="I48" s="9"/>
      <c r="J48" s="4"/>
      <c r="K48" s="4"/>
      <c r="L48" s="4"/>
      <c r="M48" s="10" t="str">
        <f>IF($C48="","",IF(E48="Hayır",C48,C48/(1+N(D48)/100)))</f>
        <v/>
      </c>
      <c r="N48" s="10" t="str">
        <f>IF($C48="","",IF(E48="Hayır",C48*N(J48)/100,C48*N(J48)/100/1.2))</f>
        <v/>
      </c>
      <c r="O48" s="10" t="str">
        <f>IF($C48="","",C48*N(K48)/100)</f>
        <v/>
      </c>
      <c r="P48" s="10" t="str">
        <f>IF($C48="","",N(F48)+N(G48)+N(H48)+N(I48)+N48+O48)</f>
        <v/>
      </c>
      <c r="Q48" s="10" t="str">
        <f>IF($C48="","",M48-P48)</f>
        <v/>
      </c>
      <c r="R48" s="11" t="str">
        <f>IF(OR($C48="",N(M48)=0),"",Q48/M48)</f>
        <v/>
      </c>
      <c r="S48" s="10" t="str">
        <f>IF(OR(L48="",AND($A48="",$C48="")),"",IF((1-L48/100)*IF(E48="Hayır",1,1/(1+N(D48)/100))-N(J48)/100/IF(E48="Hayır",1,1.2)-N(K48)/100&lt;=0,"Mümkün değil",(N(F48)+N(G48)+N(H48)+N(I48))/((1-L48/100)*IF(E48="Hayır",1,1/(1+N(D48)/100))-N(J48)/100/IF(E48="Hayır",1,1.2)-N(K48)/100)))</f>
        <v/>
      </c>
    </row>
    <row r="49" spans="1:19">
      <c r="A49" s="4"/>
      <c r="B49" s="4"/>
      <c r="C49" s="9"/>
      <c r="D49" s="4"/>
      <c r="E49" s="4"/>
      <c r="F49" s="9"/>
      <c r="G49" s="9"/>
      <c r="H49" s="9"/>
      <c r="I49" s="9"/>
      <c r="J49" s="4"/>
      <c r="K49" s="4"/>
      <c r="L49" s="4"/>
      <c r="M49" s="10" t="str">
        <f>IF($C49="","",IF(E49="Hayır",C49,C49/(1+N(D49)/100)))</f>
        <v/>
      </c>
      <c r="N49" s="10" t="str">
        <f>IF($C49="","",IF(E49="Hayır",C49*N(J49)/100,C49*N(J49)/100/1.2))</f>
        <v/>
      </c>
      <c r="O49" s="10" t="str">
        <f>IF($C49="","",C49*N(K49)/100)</f>
        <v/>
      </c>
      <c r="P49" s="10" t="str">
        <f>IF($C49="","",N(F49)+N(G49)+N(H49)+N(I49)+N49+O49)</f>
        <v/>
      </c>
      <c r="Q49" s="10" t="str">
        <f>IF($C49="","",M49-P49)</f>
        <v/>
      </c>
      <c r="R49" s="11" t="str">
        <f>IF(OR($C49="",N(M49)=0),"",Q49/M49)</f>
        <v/>
      </c>
      <c r="S49" s="10" t="str">
        <f>IF(OR(L49="",AND($A49="",$C49="")),"",IF((1-L49/100)*IF(E49="Hayır",1,1/(1+N(D49)/100))-N(J49)/100/IF(E49="Hayır",1,1.2)-N(K49)/100&lt;=0,"Mümkün değil",(N(F49)+N(G49)+N(H49)+N(I49))/((1-L49/100)*IF(E49="Hayır",1,1/(1+N(D49)/100))-N(J49)/100/IF(E49="Hayır",1,1.2)-N(K49)/100)))</f>
        <v/>
      </c>
    </row>
    <row r="50" spans="1:19">
      <c r="A50" s="4"/>
      <c r="B50" s="4"/>
      <c r="C50" s="9"/>
      <c r="D50" s="4"/>
      <c r="E50" s="4"/>
      <c r="F50" s="9"/>
      <c r="G50" s="9"/>
      <c r="H50" s="9"/>
      <c r="I50" s="9"/>
      <c r="J50" s="4"/>
      <c r="K50" s="4"/>
      <c r="L50" s="4"/>
      <c r="M50" s="10" t="str">
        <f>IF($C50="","",IF(E50="Hayır",C50,C50/(1+N(D50)/100)))</f>
        <v/>
      </c>
      <c r="N50" s="10" t="str">
        <f>IF($C50="","",IF(E50="Hayır",C50*N(J50)/100,C50*N(J50)/100/1.2))</f>
        <v/>
      </c>
      <c r="O50" s="10" t="str">
        <f>IF($C50="","",C50*N(K50)/100)</f>
        <v/>
      </c>
      <c r="P50" s="10" t="str">
        <f>IF($C50="","",N(F50)+N(G50)+N(H50)+N(I50)+N50+O50)</f>
        <v/>
      </c>
      <c r="Q50" s="10" t="str">
        <f>IF($C50="","",M50-P50)</f>
        <v/>
      </c>
      <c r="R50" s="11" t="str">
        <f>IF(OR($C50="",N(M50)=0),"",Q50/M50)</f>
        <v/>
      </c>
      <c r="S50" s="10" t="str">
        <f>IF(OR(L50="",AND($A50="",$C50="")),"",IF((1-L50/100)*IF(E50="Hayır",1,1/(1+N(D50)/100))-N(J50)/100/IF(E50="Hayır",1,1.2)-N(K50)/100&lt;=0,"Mümkün değil",(N(F50)+N(G50)+N(H50)+N(I50))/((1-L50/100)*IF(E50="Hayır",1,1/(1+N(D50)/100))-N(J50)/100/IF(E50="Hayır",1,1.2)-N(K50)/100)))</f>
        <v/>
      </c>
    </row>
    <row r="51" spans="1:19">
      <c r="A51" s="4"/>
      <c r="B51" s="4"/>
      <c r="C51" s="9"/>
      <c r="D51" s="4"/>
      <c r="E51" s="4"/>
      <c r="F51" s="9"/>
      <c r="G51" s="9"/>
      <c r="H51" s="9"/>
      <c r="I51" s="9"/>
      <c r="J51" s="4"/>
      <c r="K51" s="4"/>
      <c r="L51" s="4"/>
      <c r="M51" s="10" t="str">
        <f>IF($C51="","",IF(E51="Hayır",C51,C51/(1+N(D51)/100)))</f>
        <v/>
      </c>
      <c r="N51" s="10" t="str">
        <f>IF($C51="","",IF(E51="Hayır",C51*N(J51)/100,C51*N(J51)/100/1.2))</f>
        <v/>
      </c>
      <c r="O51" s="10" t="str">
        <f>IF($C51="","",C51*N(K51)/100)</f>
        <v/>
      </c>
      <c r="P51" s="10" t="str">
        <f>IF($C51="","",N(F51)+N(G51)+N(H51)+N(I51)+N51+O51)</f>
        <v/>
      </c>
      <c r="Q51" s="10" t="str">
        <f>IF($C51="","",M51-P51)</f>
        <v/>
      </c>
      <c r="R51" s="11" t="str">
        <f>IF(OR($C51="",N(M51)=0),"",Q51/M51)</f>
        <v/>
      </c>
      <c r="S51" s="10" t="str">
        <f>IF(OR(L51="",AND($A51="",$C51="")),"",IF((1-L51/100)*IF(E51="Hayır",1,1/(1+N(D51)/100))-N(J51)/100/IF(E51="Hayır",1,1.2)-N(K51)/100&lt;=0,"Mümkün değil",(N(F51)+N(G51)+N(H51)+N(I51))/((1-L51/100)*IF(E51="Hayır",1,1/(1+N(D51)/100))-N(J51)/100/IF(E51="Hayır",1,1.2)-N(K51)/100)))</f>
        <v/>
      </c>
    </row>
    <row r="52" spans="1:19">
      <c r="A52" s="4"/>
      <c r="B52" s="4"/>
      <c r="C52" s="9"/>
      <c r="D52" s="4"/>
      <c r="E52" s="4"/>
      <c r="F52" s="9"/>
      <c r="G52" s="9"/>
      <c r="H52" s="9"/>
      <c r="I52" s="9"/>
      <c r="J52" s="4"/>
      <c r="K52" s="4"/>
      <c r="L52" s="4"/>
      <c r="M52" s="10" t="str">
        <f>IF($C52="","",IF(E52="Hayır",C52,C52/(1+N(D52)/100)))</f>
        <v/>
      </c>
      <c r="N52" s="10" t="str">
        <f>IF($C52="","",IF(E52="Hayır",C52*N(J52)/100,C52*N(J52)/100/1.2))</f>
        <v/>
      </c>
      <c r="O52" s="10" t="str">
        <f>IF($C52="","",C52*N(K52)/100)</f>
        <v/>
      </c>
      <c r="P52" s="10" t="str">
        <f>IF($C52="","",N(F52)+N(G52)+N(H52)+N(I52)+N52+O52)</f>
        <v/>
      </c>
      <c r="Q52" s="10" t="str">
        <f>IF($C52="","",M52-P52)</f>
        <v/>
      </c>
      <c r="R52" s="11" t="str">
        <f>IF(OR($C52="",N(M52)=0),"",Q52/M52)</f>
        <v/>
      </c>
      <c r="S52" s="10" t="str">
        <f>IF(OR(L52="",AND($A52="",$C52="")),"",IF((1-L52/100)*IF(E52="Hayır",1,1/(1+N(D52)/100))-N(J52)/100/IF(E52="Hayır",1,1.2)-N(K52)/100&lt;=0,"Mümkün değil",(N(F52)+N(G52)+N(H52)+N(I52))/((1-L52/100)*IF(E52="Hayır",1,1/(1+N(D52)/100))-N(J52)/100/IF(E52="Hayır",1,1.2)-N(K52)/100)))</f>
        <v/>
      </c>
    </row>
    <row r="53" spans="1:19">
      <c r="A53" s="4"/>
      <c r="B53" s="4"/>
      <c r="C53" s="9"/>
      <c r="D53" s="4"/>
      <c r="E53" s="4"/>
      <c r="F53" s="9"/>
      <c r="G53" s="9"/>
      <c r="H53" s="9"/>
      <c r="I53" s="9"/>
      <c r="J53" s="4"/>
      <c r="K53" s="4"/>
      <c r="L53" s="4"/>
      <c r="M53" s="10" t="str">
        <f>IF($C53="","",IF(E53="Hayır",C53,C53/(1+N(D53)/100)))</f>
        <v/>
      </c>
      <c r="N53" s="10" t="str">
        <f>IF($C53="","",IF(E53="Hayır",C53*N(J53)/100,C53*N(J53)/100/1.2))</f>
        <v/>
      </c>
      <c r="O53" s="10" t="str">
        <f>IF($C53="","",C53*N(K53)/100)</f>
        <v/>
      </c>
      <c r="P53" s="10" t="str">
        <f>IF($C53="","",N(F53)+N(G53)+N(H53)+N(I53)+N53+O53)</f>
        <v/>
      </c>
      <c r="Q53" s="10" t="str">
        <f>IF($C53="","",M53-P53)</f>
        <v/>
      </c>
      <c r="R53" s="11" t="str">
        <f>IF(OR($C53="",N(M53)=0),"",Q53/M53)</f>
        <v/>
      </c>
      <c r="S53" s="10" t="str">
        <f>IF(OR(L53="",AND($A53="",$C53="")),"",IF((1-L53/100)*IF(E53="Hayır",1,1/(1+N(D53)/100))-N(J53)/100/IF(E53="Hayır",1,1.2)-N(K53)/100&lt;=0,"Mümkün değil",(N(F53)+N(G53)+N(H53)+N(I53))/((1-L53/100)*IF(E53="Hayır",1,1/(1+N(D53)/100))-N(J53)/100/IF(E53="Hayır",1,1.2)-N(K53)/100)))</f>
        <v/>
      </c>
    </row>
    <row r="54" spans="1:19">
      <c r="A54" s="4"/>
      <c r="B54" s="4"/>
      <c r="C54" s="9"/>
      <c r="D54" s="4"/>
      <c r="E54" s="4"/>
      <c r="F54" s="9"/>
      <c r="G54" s="9"/>
      <c r="H54" s="9"/>
      <c r="I54" s="9"/>
      <c r="J54" s="4"/>
      <c r="K54" s="4"/>
      <c r="L54" s="4"/>
      <c r="M54" s="10" t="str">
        <f>IF($C54="","",IF(E54="Hayır",C54,C54/(1+N(D54)/100)))</f>
        <v/>
      </c>
      <c r="N54" s="10" t="str">
        <f>IF($C54="","",IF(E54="Hayır",C54*N(J54)/100,C54*N(J54)/100/1.2))</f>
        <v/>
      </c>
      <c r="O54" s="10" t="str">
        <f>IF($C54="","",C54*N(K54)/100)</f>
        <v/>
      </c>
      <c r="P54" s="10" t="str">
        <f>IF($C54="","",N(F54)+N(G54)+N(H54)+N(I54)+N54+O54)</f>
        <v/>
      </c>
      <c r="Q54" s="10" t="str">
        <f>IF($C54="","",M54-P54)</f>
        <v/>
      </c>
      <c r="R54" s="11" t="str">
        <f>IF(OR($C54="",N(M54)=0),"",Q54/M54)</f>
        <v/>
      </c>
      <c r="S54" s="10" t="str">
        <f>IF(OR(L54="",AND($A54="",$C54="")),"",IF((1-L54/100)*IF(E54="Hayır",1,1/(1+N(D54)/100))-N(J54)/100/IF(E54="Hayır",1,1.2)-N(K54)/100&lt;=0,"Mümkün değil",(N(F54)+N(G54)+N(H54)+N(I54))/((1-L54/100)*IF(E54="Hayır",1,1/(1+N(D54)/100))-N(J54)/100/IF(E54="Hayır",1,1.2)-N(K54)/100)))</f>
        <v/>
      </c>
    </row>
    <row r="55" spans="1:19">
      <c r="A55" s="4"/>
      <c r="B55" s="4"/>
      <c r="C55" s="9"/>
      <c r="D55" s="4"/>
      <c r="E55" s="4"/>
      <c r="F55" s="9"/>
      <c r="G55" s="9"/>
      <c r="H55" s="9"/>
      <c r="I55" s="9"/>
      <c r="J55" s="4"/>
      <c r="K55" s="4"/>
      <c r="L55" s="4"/>
      <c r="M55" s="10" t="str">
        <f>IF($C55="","",IF(E55="Hayır",C55,C55/(1+N(D55)/100)))</f>
        <v/>
      </c>
      <c r="N55" s="10" t="str">
        <f>IF($C55="","",IF(E55="Hayır",C55*N(J55)/100,C55*N(J55)/100/1.2))</f>
        <v/>
      </c>
      <c r="O55" s="10" t="str">
        <f>IF($C55="","",C55*N(K55)/100)</f>
        <v/>
      </c>
      <c r="P55" s="10" t="str">
        <f>IF($C55="","",N(F55)+N(G55)+N(H55)+N(I55)+N55+O55)</f>
        <v/>
      </c>
      <c r="Q55" s="10" t="str">
        <f>IF($C55="","",M55-P55)</f>
        <v/>
      </c>
      <c r="R55" s="11" t="str">
        <f>IF(OR($C55="",N(M55)=0),"",Q55/M55)</f>
        <v/>
      </c>
      <c r="S55" s="10" t="str">
        <f>IF(OR(L55="",AND($A55="",$C55="")),"",IF((1-L55/100)*IF(E55="Hayır",1,1/(1+N(D55)/100))-N(J55)/100/IF(E55="Hayır",1,1.2)-N(K55)/100&lt;=0,"Mümkün değil",(N(F55)+N(G55)+N(H55)+N(I55))/((1-L55/100)*IF(E55="Hayır",1,1/(1+N(D55)/100))-N(J55)/100/IF(E55="Hayır",1,1.2)-N(K55)/100)))</f>
        <v/>
      </c>
    </row>
    <row r="56" spans="1:19">
      <c r="A56" s="4"/>
      <c r="B56" s="4"/>
      <c r="C56" s="9"/>
      <c r="D56" s="4"/>
      <c r="E56" s="4"/>
      <c r="F56" s="9"/>
      <c r="G56" s="9"/>
      <c r="H56" s="9"/>
      <c r="I56" s="9"/>
      <c r="J56" s="4"/>
      <c r="K56" s="4"/>
      <c r="L56" s="4"/>
      <c r="M56" s="10" t="str">
        <f>IF($C56="","",IF(E56="Hayır",C56,C56/(1+N(D56)/100)))</f>
        <v/>
      </c>
      <c r="N56" s="10" t="str">
        <f>IF($C56="","",IF(E56="Hayır",C56*N(J56)/100,C56*N(J56)/100/1.2))</f>
        <v/>
      </c>
      <c r="O56" s="10" t="str">
        <f>IF($C56="","",C56*N(K56)/100)</f>
        <v/>
      </c>
      <c r="P56" s="10" t="str">
        <f>IF($C56="","",N(F56)+N(G56)+N(H56)+N(I56)+N56+O56)</f>
        <v/>
      </c>
      <c r="Q56" s="10" t="str">
        <f>IF($C56="","",M56-P56)</f>
        <v/>
      </c>
      <c r="R56" s="11" t="str">
        <f>IF(OR($C56="",N(M56)=0),"",Q56/M56)</f>
        <v/>
      </c>
      <c r="S56" s="10" t="str">
        <f>IF(OR(L56="",AND($A56="",$C56="")),"",IF((1-L56/100)*IF(E56="Hayır",1,1/(1+N(D56)/100))-N(J56)/100/IF(E56="Hayır",1,1.2)-N(K56)/100&lt;=0,"Mümkün değil",(N(F56)+N(G56)+N(H56)+N(I56))/((1-L56/100)*IF(E56="Hayır",1,1/(1+N(D56)/100))-N(J56)/100/IF(E56="Hayır",1,1.2)-N(K56)/100)))</f>
        <v/>
      </c>
    </row>
    <row r="57" spans="1:19">
      <c r="A57" s="4"/>
      <c r="B57" s="4"/>
      <c r="C57" s="9"/>
      <c r="D57" s="4"/>
      <c r="E57" s="4"/>
      <c r="F57" s="9"/>
      <c r="G57" s="9"/>
      <c r="H57" s="9"/>
      <c r="I57" s="9"/>
      <c r="J57" s="4"/>
      <c r="K57" s="4"/>
      <c r="L57" s="4"/>
      <c r="M57" s="10" t="str">
        <f>IF($C57="","",IF(E57="Hayır",C57,C57/(1+N(D57)/100)))</f>
        <v/>
      </c>
      <c r="N57" s="10" t="str">
        <f>IF($C57="","",IF(E57="Hayır",C57*N(J57)/100,C57*N(J57)/100/1.2))</f>
        <v/>
      </c>
      <c r="O57" s="10" t="str">
        <f>IF($C57="","",C57*N(K57)/100)</f>
        <v/>
      </c>
      <c r="P57" s="10" t="str">
        <f>IF($C57="","",N(F57)+N(G57)+N(H57)+N(I57)+N57+O57)</f>
        <v/>
      </c>
      <c r="Q57" s="10" t="str">
        <f>IF($C57="","",M57-P57)</f>
        <v/>
      </c>
      <c r="R57" s="11" t="str">
        <f>IF(OR($C57="",N(M57)=0),"",Q57/M57)</f>
        <v/>
      </c>
      <c r="S57" s="10" t="str">
        <f>IF(OR(L57="",AND($A57="",$C57="")),"",IF((1-L57/100)*IF(E57="Hayır",1,1/(1+N(D57)/100))-N(J57)/100/IF(E57="Hayır",1,1.2)-N(K57)/100&lt;=0,"Mümkün değil",(N(F57)+N(G57)+N(H57)+N(I57))/((1-L57/100)*IF(E57="Hayır",1,1/(1+N(D57)/100))-N(J57)/100/IF(E57="Hayır",1,1.2)-N(K57)/100)))</f>
        <v/>
      </c>
    </row>
    <row r="58" spans="1:19">
      <c r="A58" s="4"/>
      <c r="B58" s="4"/>
      <c r="C58" s="9"/>
      <c r="D58" s="4"/>
      <c r="E58" s="4"/>
      <c r="F58" s="9"/>
      <c r="G58" s="9"/>
      <c r="H58" s="9"/>
      <c r="I58" s="9"/>
      <c r="J58" s="4"/>
      <c r="K58" s="4"/>
      <c r="L58" s="4"/>
      <c r="M58" s="10" t="str">
        <f>IF($C58="","",IF(E58="Hayır",C58,C58/(1+N(D58)/100)))</f>
        <v/>
      </c>
      <c r="N58" s="10" t="str">
        <f>IF($C58="","",IF(E58="Hayır",C58*N(J58)/100,C58*N(J58)/100/1.2))</f>
        <v/>
      </c>
      <c r="O58" s="10" t="str">
        <f>IF($C58="","",C58*N(K58)/100)</f>
        <v/>
      </c>
      <c r="P58" s="10" t="str">
        <f>IF($C58="","",N(F58)+N(G58)+N(H58)+N(I58)+N58+O58)</f>
        <v/>
      </c>
      <c r="Q58" s="10" t="str">
        <f>IF($C58="","",M58-P58)</f>
        <v/>
      </c>
      <c r="R58" s="11" t="str">
        <f>IF(OR($C58="",N(M58)=0),"",Q58/M58)</f>
        <v/>
      </c>
      <c r="S58" s="10" t="str">
        <f>IF(OR(L58="",AND($A58="",$C58="")),"",IF((1-L58/100)*IF(E58="Hayır",1,1/(1+N(D58)/100))-N(J58)/100/IF(E58="Hayır",1,1.2)-N(K58)/100&lt;=0,"Mümkün değil",(N(F58)+N(G58)+N(H58)+N(I58))/((1-L58/100)*IF(E58="Hayır",1,1/(1+N(D58)/100))-N(J58)/100/IF(E58="Hayır",1,1.2)-N(K58)/100)))</f>
        <v/>
      </c>
    </row>
    <row r="59" spans="1:19">
      <c r="A59" s="4"/>
      <c r="B59" s="4"/>
      <c r="C59" s="9"/>
      <c r="D59" s="4"/>
      <c r="E59" s="4"/>
      <c r="F59" s="9"/>
      <c r="G59" s="9"/>
      <c r="H59" s="9"/>
      <c r="I59" s="9"/>
      <c r="J59" s="4"/>
      <c r="K59" s="4"/>
      <c r="L59" s="4"/>
      <c r="M59" s="10" t="str">
        <f>IF($C59="","",IF(E59="Hayır",C59,C59/(1+N(D59)/100)))</f>
        <v/>
      </c>
      <c r="N59" s="10" t="str">
        <f>IF($C59="","",IF(E59="Hayır",C59*N(J59)/100,C59*N(J59)/100/1.2))</f>
        <v/>
      </c>
      <c r="O59" s="10" t="str">
        <f>IF($C59="","",C59*N(K59)/100)</f>
        <v/>
      </c>
      <c r="P59" s="10" t="str">
        <f>IF($C59="","",N(F59)+N(G59)+N(H59)+N(I59)+N59+O59)</f>
        <v/>
      </c>
      <c r="Q59" s="10" t="str">
        <f>IF($C59="","",M59-P59)</f>
        <v/>
      </c>
      <c r="R59" s="11" t="str">
        <f>IF(OR($C59="",N(M59)=0),"",Q59/M59)</f>
        <v/>
      </c>
      <c r="S59" s="10" t="str">
        <f>IF(OR(L59="",AND($A59="",$C59="")),"",IF((1-L59/100)*IF(E59="Hayır",1,1/(1+N(D59)/100))-N(J59)/100/IF(E59="Hayır",1,1.2)-N(K59)/100&lt;=0,"Mümkün değil",(N(F59)+N(G59)+N(H59)+N(I59))/((1-L59/100)*IF(E59="Hayır",1,1/(1+N(D59)/100))-N(J59)/100/IF(E59="Hayır",1,1.2)-N(K59)/100)))</f>
        <v/>
      </c>
    </row>
    <row r="60" spans="1:19">
      <c r="A60" s="4"/>
      <c r="B60" s="4"/>
      <c r="C60" s="9"/>
      <c r="D60" s="4"/>
      <c r="E60" s="4"/>
      <c r="F60" s="9"/>
      <c r="G60" s="9"/>
      <c r="H60" s="9"/>
      <c r="I60" s="9"/>
      <c r="J60" s="4"/>
      <c r="K60" s="4"/>
      <c r="L60" s="4"/>
      <c r="M60" s="10" t="str">
        <f>IF($C60="","",IF(E60="Hayır",C60,C60/(1+N(D60)/100)))</f>
        <v/>
      </c>
      <c r="N60" s="10" t="str">
        <f>IF($C60="","",IF(E60="Hayır",C60*N(J60)/100,C60*N(J60)/100/1.2))</f>
        <v/>
      </c>
      <c r="O60" s="10" t="str">
        <f>IF($C60="","",C60*N(K60)/100)</f>
        <v/>
      </c>
      <c r="P60" s="10" t="str">
        <f>IF($C60="","",N(F60)+N(G60)+N(H60)+N(I60)+N60+O60)</f>
        <v/>
      </c>
      <c r="Q60" s="10" t="str">
        <f>IF($C60="","",M60-P60)</f>
        <v/>
      </c>
      <c r="R60" s="11" t="str">
        <f>IF(OR($C60="",N(M60)=0),"",Q60/M60)</f>
        <v/>
      </c>
      <c r="S60" s="10" t="str">
        <f>IF(OR(L60="",AND($A60="",$C60="")),"",IF((1-L60/100)*IF(E60="Hayır",1,1/(1+N(D60)/100))-N(J60)/100/IF(E60="Hayır",1,1.2)-N(K60)/100&lt;=0,"Mümkün değil",(N(F60)+N(G60)+N(H60)+N(I60))/((1-L60/100)*IF(E60="Hayır",1,1/(1+N(D60)/100))-N(J60)/100/IF(E60="Hayır",1,1.2)-N(K60)/100)))</f>
        <v/>
      </c>
    </row>
    <row r="61" spans="1:19">
      <c r="A61" s="4"/>
      <c r="B61" s="4"/>
      <c r="C61" s="9"/>
      <c r="D61" s="4"/>
      <c r="E61" s="4"/>
      <c r="F61" s="9"/>
      <c r="G61" s="9"/>
      <c r="H61" s="9"/>
      <c r="I61" s="9"/>
      <c r="J61" s="4"/>
      <c r="K61" s="4"/>
      <c r="L61" s="4"/>
      <c r="M61" s="10" t="str">
        <f>IF($C61="","",IF(E61="Hayır",C61,C61/(1+N(D61)/100)))</f>
        <v/>
      </c>
      <c r="N61" s="10" t="str">
        <f>IF($C61="","",IF(E61="Hayır",C61*N(J61)/100,C61*N(J61)/100/1.2))</f>
        <v/>
      </c>
      <c r="O61" s="10" t="str">
        <f>IF($C61="","",C61*N(K61)/100)</f>
        <v/>
      </c>
      <c r="P61" s="10" t="str">
        <f>IF($C61="","",N(F61)+N(G61)+N(H61)+N(I61)+N61+O61)</f>
        <v/>
      </c>
      <c r="Q61" s="10" t="str">
        <f>IF($C61="","",M61-P61)</f>
        <v/>
      </c>
      <c r="R61" s="11" t="str">
        <f>IF(OR($C61="",N(M61)=0),"",Q61/M61)</f>
        <v/>
      </c>
      <c r="S61" s="10" t="str">
        <f>IF(OR(L61="",AND($A61="",$C61="")),"",IF((1-L61/100)*IF(E61="Hayır",1,1/(1+N(D61)/100))-N(J61)/100/IF(E61="Hayır",1,1.2)-N(K61)/100&lt;=0,"Mümkün değil",(N(F61)+N(G61)+N(H61)+N(I61))/((1-L61/100)*IF(E61="Hayır",1,1/(1+N(D61)/100))-N(J61)/100/IF(E61="Hayır",1,1.2)-N(K61)/100)))</f>
        <v/>
      </c>
    </row>
    <row r="62" spans="1:19">
      <c r="A62" s="4"/>
      <c r="B62" s="4"/>
      <c r="C62" s="9"/>
      <c r="D62" s="4"/>
      <c r="E62" s="4"/>
      <c r="F62" s="9"/>
      <c r="G62" s="9"/>
      <c r="H62" s="9"/>
      <c r="I62" s="9"/>
      <c r="J62" s="4"/>
      <c r="K62" s="4"/>
      <c r="L62" s="4"/>
      <c r="M62" s="10" t="str">
        <f>IF($C62="","",IF(E62="Hayır",C62,C62/(1+N(D62)/100)))</f>
        <v/>
      </c>
      <c r="N62" s="10" t="str">
        <f>IF($C62="","",IF(E62="Hayır",C62*N(J62)/100,C62*N(J62)/100/1.2))</f>
        <v/>
      </c>
      <c r="O62" s="10" t="str">
        <f>IF($C62="","",C62*N(K62)/100)</f>
        <v/>
      </c>
      <c r="P62" s="10" t="str">
        <f>IF($C62="","",N(F62)+N(G62)+N(H62)+N(I62)+N62+O62)</f>
        <v/>
      </c>
      <c r="Q62" s="10" t="str">
        <f>IF($C62="","",M62-P62)</f>
        <v/>
      </c>
      <c r="R62" s="11" t="str">
        <f>IF(OR($C62="",N(M62)=0),"",Q62/M62)</f>
        <v/>
      </c>
      <c r="S62" s="10" t="str">
        <f>IF(OR(L62="",AND($A62="",$C62="")),"",IF((1-L62/100)*IF(E62="Hayır",1,1/(1+N(D62)/100))-N(J62)/100/IF(E62="Hayır",1,1.2)-N(K62)/100&lt;=0,"Mümkün değil",(N(F62)+N(G62)+N(H62)+N(I62))/((1-L62/100)*IF(E62="Hayır",1,1/(1+N(D62)/100))-N(J62)/100/IF(E62="Hayır",1,1.2)-N(K62)/100)))</f>
        <v/>
      </c>
    </row>
    <row r="63" spans="1:19">
      <c r="A63" s="4"/>
      <c r="B63" s="4"/>
      <c r="C63" s="9"/>
      <c r="D63" s="4"/>
      <c r="E63" s="4"/>
      <c r="F63" s="9"/>
      <c r="G63" s="9"/>
      <c r="H63" s="9"/>
      <c r="I63" s="9"/>
      <c r="J63" s="4"/>
      <c r="K63" s="4"/>
      <c r="L63" s="4"/>
      <c r="M63" s="10" t="str">
        <f>IF($C63="","",IF(E63="Hayır",C63,C63/(1+N(D63)/100)))</f>
        <v/>
      </c>
      <c r="N63" s="10" t="str">
        <f>IF($C63="","",IF(E63="Hayır",C63*N(J63)/100,C63*N(J63)/100/1.2))</f>
        <v/>
      </c>
      <c r="O63" s="10" t="str">
        <f>IF($C63="","",C63*N(K63)/100)</f>
        <v/>
      </c>
      <c r="P63" s="10" t="str">
        <f>IF($C63="","",N(F63)+N(G63)+N(H63)+N(I63)+N63+O63)</f>
        <v/>
      </c>
      <c r="Q63" s="10" t="str">
        <f>IF($C63="","",M63-P63)</f>
        <v/>
      </c>
      <c r="R63" s="11" t="str">
        <f>IF(OR($C63="",N(M63)=0),"",Q63/M63)</f>
        <v/>
      </c>
      <c r="S63" s="10" t="str">
        <f>IF(OR(L63="",AND($A63="",$C63="")),"",IF((1-L63/100)*IF(E63="Hayır",1,1/(1+N(D63)/100))-N(J63)/100/IF(E63="Hayır",1,1.2)-N(K63)/100&lt;=0,"Mümkün değil",(N(F63)+N(G63)+N(H63)+N(I63))/((1-L63/100)*IF(E63="Hayır",1,1/(1+N(D63)/100))-N(J63)/100/IF(E63="Hayır",1,1.2)-N(K63)/100)))</f>
        <v/>
      </c>
    </row>
    <row r="64" spans="1:19">
      <c r="A64" s="4"/>
      <c r="B64" s="4"/>
      <c r="C64" s="9"/>
      <c r="D64" s="4"/>
      <c r="E64" s="4"/>
      <c r="F64" s="9"/>
      <c r="G64" s="9"/>
      <c r="H64" s="9"/>
      <c r="I64" s="9"/>
      <c r="J64" s="4"/>
      <c r="K64" s="4"/>
      <c r="L64" s="4"/>
      <c r="M64" s="10" t="str">
        <f>IF($C64="","",IF(E64="Hayır",C64,C64/(1+N(D64)/100)))</f>
        <v/>
      </c>
      <c r="N64" s="10" t="str">
        <f>IF($C64="","",IF(E64="Hayır",C64*N(J64)/100,C64*N(J64)/100/1.2))</f>
        <v/>
      </c>
      <c r="O64" s="10" t="str">
        <f>IF($C64="","",C64*N(K64)/100)</f>
        <v/>
      </c>
      <c r="P64" s="10" t="str">
        <f>IF($C64="","",N(F64)+N(G64)+N(H64)+N(I64)+N64+O64)</f>
        <v/>
      </c>
      <c r="Q64" s="10" t="str">
        <f>IF($C64="","",M64-P64)</f>
        <v/>
      </c>
      <c r="R64" s="11" t="str">
        <f>IF(OR($C64="",N(M64)=0),"",Q64/M64)</f>
        <v/>
      </c>
      <c r="S64" s="10" t="str">
        <f>IF(OR(L64="",AND($A64="",$C64="")),"",IF((1-L64/100)*IF(E64="Hayır",1,1/(1+N(D64)/100))-N(J64)/100/IF(E64="Hayır",1,1.2)-N(K64)/100&lt;=0,"Mümkün değil",(N(F64)+N(G64)+N(H64)+N(I64))/((1-L64/100)*IF(E64="Hayır",1,1/(1+N(D64)/100))-N(J64)/100/IF(E64="Hayır",1,1.2)-N(K64)/100)))</f>
        <v/>
      </c>
    </row>
    <row r="65" spans="1:19">
      <c r="A65" s="4"/>
      <c r="B65" s="4"/>
      <c r="C65" s="9"/>
      <c r="D65" s="4"/>
      <c r="E65" s="4"/>
      <c r="F65" s="9"/>
      <c r="G65" s="9"/>
      <c r="H65" s="9"/>
      <c r="I65" s="9"/>
      <c r="J65" s="4"/>
      <c r="K65" s="4"/>
      <c r="L65" s="4"/>
      <c r="M65" s="10" t="str">
        <f>IF($C65="","",IF(E65="Hayır",C65,C65/(1+N(D65)/100)))</f>
        <v/>
      </c>
      <c r="N65" s="10" t="str">
        <f>IF($C65="","",IF(E65="Hayır",C65*N(J65)/100,C65*N(J65)/100/1.2))</f>
        <v/>
      </c>
      <c r="O65" s="10" t="str">
        <f>IF($C65="","",C65*N(K65)/100)</f>
        <v/>
      </c>
      <c r="P65" s="10" t="str">
        <f>IF($C65="","",N(F65)+N(G65)+N(H65)+N(I65)+N65+O65)</f>
        <v/>
      </c>
      <c r="Q65" s="10" t="str">
        <f>IF($C65="","",M65-P65)</f>
        <v/>
      </c>
      <c r="R65" s="11" t="str">
        <f>IF(OR($C65="",N(M65)=0),"",Q65/M65)</f>
        <v/>
      </c>
      <c r="S65" s="10" t="str">
        <f>IF(OR(L65="",AND($A65="",$C65="")),"",IF((1-L65/100)*IF(E65="Hayır",1,1/(1+N(D65)/100))-N(J65)/100/IF(E65="Hayır",1,1.2)-N(K65)/100&lt;=0,"Mümkün değil",(N(F65)+N(G65)+N(H65)+N(I65))/((1-L65/100)*IF(E65="Hayır",1,1/(1+N(D65)/100))-N(J65)/100/IF(E65="Hayır",1,1.2)-N(K65)/100)))</f>
        <v/>
      </c>
    </row>
    <row r="66" spans="1:19">
      <c r="A66" s="4"/>
      <c r="B66" s="4"/>
      <c r="C66" s="9"/>
      <c r="D66" s="4"/>
      <c r="E66" s="4"/>
      <c r="F66" s="9"/>
      <c r="G66" s="9"/>
      <c r="H66" s="9"/>
      <c r="I66" s="9"/>
      <c r="J66" s="4"/>
      <c r="K66" s="4"/>
      <c r="L66" s="4"/>
      <c r="M66" s="10" t="str">
        <f>IF($C66="","",IF(E66="Hayır",C66,C66/(1+N(D66)/100)))</f>
        <v/>
      </c>
      <c r="N66" s="10" t="str">
        <f>IF($C66="","",IF(E66="Hayır",C66*N(J66)/100,C66*N(J66)/100/1.2))</f>
        <v/>
      </c>
      <c r="O66" s="10" t="str">
        <f>IF($C66="","",C66*N(K66)/100)</f>
        <v/>
      </c>
      <c r="P66" s="10" t="str">
        <f>IF($C66="","",N(F66)+N(G66)+N(H66)+N(I66)+N66+O66)</f>
        <v/>
      </c>
      <c r="Q66" s="10" t="str">
        <f>IF($C66="","",M66-P66)</f>
        <v/>
      </c>
      <c r="R66" s="11" t="str">
        <f>IF(OR($C66="",N(M66)=0),"",Q66/M66)</f>
        <v/>
      </c>
      <c r="S66" s="10" t="str">
        <f>IF(OR(L66="",AND($A66="",$C66="")),"",IF((1-L66/100)*IF(E66="Hayır",1,1/(1+N(D66)/100))-N(J66)/100/IF(E66="Hayır",1,1.2)-N(K66)/100&lt;=0,"Mümkün değil",(N(F66)+N(G66)+N(H66)+N(I66))/((1-L66/100)*IF(E66="Hayır",1,1/(1+N(D66)/100))-N(J66)/100/IF(E66="Hayır",1,1.2)-N(K66)/100)))</f>
        <v/>
      </c>
    </row>
    <row r="67" spans="1:19">
      <c r="A67" s="4"/>
      <c r="B67" s="4"/>
      <c r="C67" s="9"/>
      <c r="D67" s="4"/>
      <c r="E67" s="4"/>
      <c r="F67" s="9"/>
      <c r="G67" s="9"/>
      <c r="H67" s="9"/>
      <c r="I67" s="9"/>
      <c r="J67" s="4"/>
      <c r="K67" s="4"/>
      <c r="L67" s="4"/>
      <c r="M67" s="10" t="str">
        <f>IF($C67="","",IF(E67="Hayır",C67,C67/(1+N(D67)/100)))</f>
        <v/>
      </c>
      <c r="N67" s="10" t="str">
        <f>IF($C67="","",IF(E67="Hayır",C67*N(J67)/100,C67*N(J67)/100/1.2))</f>
        <v/>
      </c>
      <c r="O67" s="10" t="str">
        <f>IF($C67="","",C67*N(K67)/100)</f>
        <v/>
      </c>
      <c r="P67" s="10" t="str">
        <f>IF($C67="","",N(F67)+N(G67)+N(H67)+N(I67)+N67+O67)</f>
        <v/>
      </c>
      <c r="Q67" s="10" t="str">
        <f>IF($C67="","",M67-P67)</f>
        <v/>
      </c>
      <c r="R67" s="11" t="str">
        <f>IF(OR($C67="",N(M67)=0),"",Q67/M67)</f>
        <v/>
      </c>
      <c r="S67" s="10" t="str">
        <f>IF(OR(L67="",AND($A67="",$C67="")),"",IF((1-L67/100)*IF(E67="Hayır",1,1/(1+N(D67)/100))-N(J67)/100/IF(E67="Hayır",1,1.2)-N(K67)/100&lt;=0,"Mümkün değil",(N(F67)+N(G67)+N(H67)+N(I67))/((1-L67/100)*IF(E67="Hayır",1,1/(1+N(D67)/100))-N(J67)/100/IF(E67="Hayır",1,1.2)-N(K67)/100)))</f>
        <v/>
      </c>
    </row>
    <row r="68" spans="1:19">
      <c r="A68" s="4"/>
      <c r="B68" s="4"/>
      <c r="C68" s="9"/>
      <c r="D68" s="4"/>
      <c r="E68" s="4"/>
      <c r="F68" s="9"/>
      <c r="G68" s="9"/>
      <c r="H68" s="9"/>
      <c r="I68" s="9"/>
      <c r="J68" s="4"/>
      <c r="K68" s="4"/>
      <c r="L68" s="4"/>
      <c r="M68" s="10" t="str">
        <f>IF($C68="","",IF(E68="Hayır",C68,C68/(1+N(D68)/100)))</f>
        <v/>
      </c>
      <c r="N68" s="10" t="str">
        <f>IF($C68="","",IF(E68="Hayır",C68*N(J68)/100,C68*N(J68)/100/1.2))</f>
        <v/>
      </c>
      <c r="O68" s="10" t="str">
        <f>IF($C68="","",C68*N(K68)/100)</f>
        <v/>
      </c>
      <c r="P68" s="10" t="str">
        <f>IF($C68="","",N(F68)+N(G68)+N(H68)+N(I68)+N68+O68)</f>
        <v/>
      </c>
      <c r="Q68" s="10" t="str">
        <f>IF($C68="","",M68-P68)</f>
        <v/>
      </c>
      <c r="R68" s="11" t="str">
        <f>IF(OR($C68="",N(M68)=0),"",Q68/M68)</f>
        <v/>
      </c>
      <c r="S68" s="10" t="str">
        <f>IF(OR(L68="",AND($A68="",$C68="")),"",IF((1-L68/100)*IF(E68="Hayır",1,1/(1+N(D68)/100))-N(J68)/100/IF(E68="Hayır",1,1.2)-N(K68)/100&lt;=0,"Mümkün değil",(N(F68)+N(G68)+N(H68)+N(I68))/((1-L68/100)*IF(E68="Hayır",1,1/(1+N(D68)/100))-N(J68)/100/IF(E68="Hayır",1,1.2)-N(K68)/100)))</f>
        <v/>
      </c>
    </row>
    <row r="69" spans="1:19">
      <c r="A69" s="4"/>
      <c r="B69" s="4"/>
      <c r="C69" s="9"/>
      <c r="D69" s="4"/>
      <c r="E69" s="4"/>
      <c r="F69" s="9"/>
      <c r="G69" s="9"/>
      <c r="H69" s="9"/>
      <c r="I69" s="9"/>
      <c r="J69" s="4"/>
      <c r="K69" s="4"/>
      <c r="L69" s="4"/>
      <c r="M69" s="10" t="str">
        <f>IF($C69="","",IF(E69="Hayır",C69,C69/(1+N(D69)/100)))</f>
        <v/>
      </c>
      <c r="N69" s="10" t="str">
        <f>IF($C69="","",IF(E69="Hayır",C69*N(J69)/100,C69*N(J69)/100/1.2))</f>
        <v/>
      </c>
      <c r="O69" s="10" t="str">
        <f>IF($C69="","",C69*N(K69)/100)</f>
        <v/>
      </c>
      <c r="P69" s="10" t="str">
        <f>IF($C69="","",N(F69)+N(G69)+N(H69)+N(I69)+N69+O69)</f>
        <v/>
      </c>
      <c r="Q69" s="10" t="str">
        <f>IF($C69="","",M69-P69)</f>
        <v/>
      </c>
      <c r="R69" s="11" t="str">
        <f>IF(OR($C69="",N(M69)=0),"",Q69/M69)</f>
        <v/>
      </c>
      <c r="S69" s="10" t="str">
        <f>IF(OR(L69="",AND($A69="",$C69="")),"",IF((1-L69/100)*IF(E69="Hayır",1,1/(1+N(D69)/100))-N(J69)/100/IF(E69="Hayır",1,1.2)-N(K69)/100&lt;=0,"Mümkün değil",(N(F69)+N(G69)+N(H69)+N(I69))/((1-L69/100)*IF(E69="Hayır",1,1/(1+N(D69)/100))-N(J69)/100/IF(E69="Hayır",1,1.2)-N(K69)/100)))</f>
        <v/>
      </c>
    </row>
    <row r="70" spans="1:19">
      <c r="A70" s="4"/>
      <c r="B70" s="4"/>
      <c r="C70" s="9"/>
      <c r="D70" s="4"/>
      <c r="E70" s="4"/>
      <c r="F70" s="9"/>
      <c r="G70" s="9"/>
      <c r="H70" s="9"/>
      <c r="I70" s="9"/>
      <c r="J70" s="4"/>
      <c r="K70" s="4"/>
      <c r="L70" s="4"/>
      <c r="M70" s="10" t="str">
        <f>IF($C70="","",IF(E70="Hayır",C70,C70/(1+N(D70)/100)))</f>
        <v/>
      </c>
      <c r="N70" s="10" t="str">
        <f>IF($C70="","",IF(E70="Hayır",C70*N(J70)/100,C70*N(J70)/100/1.2))</f>
        <v/>
      </c>
      <c r="O70" s="10" t="str">
        <f>IF($C70="","",C70*N(K70)/100)</f>
        <v/>
      </c>
      <c r="P70" s="10" t="str">
        <f>IF($C70="","",N(F70)+N(G70)+N(H70)+N(I70)+N70+O70)</f>
        <v/>
      </c>
      <c r="Q70" s="10" t="str">
        <f>IF($C70="","",M70-P70)</f>
        <v/>
      </c>
      <c r="R70" s="11" t="str">
        <f>IF(OR($C70="",N(M70)=0),"",Q70/M70)</f>
        <v/>
      </c>
      <c r="S70" s="10" t="str">
        <f>IF(OR(L70="",AND($A70="",$C70="")),"",IF((1-L70/100)*IF(E70="Hayır",1,1/(1+N(D70)/100))-N(J70)/100/IF(E70="Hayır",1,1.2)-N(K70)/100&lt;=0,"Mümkün değil",(N(F70)+N(G70)+N(H70)+N(I70))/((1-L70/100)*IF(E70="Hayır",1,1/(1+N(D70)/100))-N(J70)/100/IF(E70="Hayır",1,1.2)-N(K70)/100)))</f>
        <v/>
      </c>
    </row>
    <row r="71" spans="1:19">
      <c r="A71" s="4"/>
      <c r="B71" s="4"/>
      <c r="C71" s="9"/>
      <c r="D71" s="4"/>
      <c r="E71" s="4"/>
      <c r="F71" s="9"/>
      <c r="G71" s="9"/>
      <c r="H71" s="9"/>
      <c r="I71" s="9"/>
      <c r="J71" s="4"/>
      <c r="K71" s="4"/>
      <c r="L71" s="4"/>
      <c r="M71" s="10" t="str">
        <f>IF($C71="","",IF(E71="Hayır",C71,C71/(1+N(D71)/100)))</f>
        <v/>
      </c>
      <c r="N71" s="10" t="str">
        <f>IF($C71="","",IF(E71="Hayır",C71*N(J71)/100,C71*N(J71)/100/1.2))</f>
        <v/>
      </c>
      <c r="O71" s="10" t="str">
        <f>IF($C71="","",C71*N(K71)/100)</f>
        <v/>
      </c>
      <c r="P71" s="10" t="str">
        <f>IF($C71="","",N(F71)+N(G71)+N(H71)+N(I71)+N71+O71)</f>
        <v/>
      </c>
      <c r="Q71" s="10" t="str">
        <f>IF($C71="","",M71-P71)</f>
        <v/>
      </c>
      <c r="R71" s="11" t="str">
        <f>IF(OR($C71="",N(M71)=0),"",Q71/M71)</f>
        <v/>
      </c>
      <c r="S71" s="10" t="str">
        <f>IF(OR(L71="",AND($A71="",$C71="")),"",IF((1-L71/100)*IF(E71="Hayır",1,1/(1+N(D71)/100))-N(J71)/100/IF(E71="Hayır",1,1.2)-N(K71)/100&lt;=0,"Mümkün değil",(N(F71)+N(G71)+N(H71)+N(I71))/((1-L71/100)*IF(E71="Hayır",1,1/(1+N(D71)/100))-N(J71)/100/IF(E71="Hayır",1,1.2)-N(K71)/100)))</f>
        <v/>
      </c>
    </row>
    <row r="72" spans="1:19">
      <c r="A72" s="4"/>
      <c r="B72" s="4"/>
      <c r="C72" s="9"/>
      <c r="D72" s="4"/>
      <c r="E72" s="4"/>
      <c r="F72" s="9"/>
      <c r="G72" s="9"/>
      <c r="H72" s="9"/>
      <c r="I72" s="9"/>
      <c r="J72" s="4"/>
      <c r="K72" s="4"/>
      <c r="L72" s="4"/>
      <c r="M72" s="10" t="str">
        <f>IF($C72="","",IF(E72="Hayır",C72,C72/(1+N(D72)/100)))</f>
        <v/>
      </c>
      <c r="N72" s="10" t="str">
        <f>IF($C72="","",IF(E72="Hayır",C72*N(J72)/100,C72*N(J72)/100/1.2))</f>
        <v/>
      </c>
      <c r="O72" s="10" t="str">
        <f>IF($C72="","",C72*N(K72)/100)</f>
        <v/>
      </c>
      <c r="P72" s="10" t="str">
        <f>IF($C72="","",N(F72)+N(G72)+N(H72)+N(I72)+N72+O72)</f>
        <v/>
      </c>
      <c r="Q72" s="10" t="str">
        <f>IF($C72="","",M72-P72)</f>
        <v/>
      </c>
      <c r="R72" s="11" t="str">
        <f>IF(OR($C72="",N(M72)=0),"",Q72/M72)</f>
        <v/>
      </c>
      <c r="S72" s="10" t="str">
        <f>IF(OR(L72="",AND($A72="",$C72="")),"",IF((1-L72/100)*IF(E72="Hayır",1,1/(1+N(D72)/100))-N(J72)/100/IF(E72="Hayır",1,1.2)-N(K72)/100&lt;=0,"Mümkün değil",(N(F72)+N(G72)+N(H72)+N(I72))/((1-L72/100)*IF(E72="Hayır",1,1/(1+N(D72)/100))-N(J72)/100/IF(E72="Hayır",1,1.2)-N(K72)/100)))</f>
        <v/>
      </c>
    </row>
    <row r="73" spans="1:19">
      <c r="A73" s="4"/>
      <c r="B73" s="4"/>
      <c r="C73" s="9"/>
      <c r="D73" s="4"/>
      <c r="E73" s="4"/>
      <c r="F73" s="9"/>
      <c r="G73" s="9"/>
      <c r="H73" s="9"/>
      <c r="I73" s="9"/>
      <c r="J73" s="4"/>
      <c r="K73" s="4"/>
      <c r="L73" s="4"/>
      <c r="M73" s="10" t="str">
        <f>IF($C73="","",IF(E73="Hayır",C73,C73/(1+N(D73)/100)))</f>
        <v/>
      </c>
      <c r="N73" s="10" t="str">
        <f>IF($C73="","",IF(E73="Hayır",C73*N(J73)/100,C73*N(J73)/100/1.2))</f>
        <v/>
      </c>
      <c r="O73" s="10" t="str">
        <f>IF($C73="","",C73*N(K73)/100)</f>
        <v/>
      </c>
      <c r="P73" s="10" t="str">
        <f>IF($C73="","",N(F73)+N(G73)+N(H73)+N(I73)+N73+O73)</f>
        <v/>
      </c>
      <c r="Q73" s="10" t="str">
        <f>IF($C73="","",M73-P73)</f>
        <v/>
      </c>
      <c r="R73" s="11" t="str">
        <f>IF(OR($C73="",N(M73)=0),"",Q73/M73)</f>
        <v/>
      </c>
      <c r="S73" s="10" t="str">
        <f>IF(OR(L73="",AND($A73="",$C73="")),"",IF((1-L73/100)*IF(E73="Hayır",1,1/(1+N(D73)/100))-N(J73)/100/IF(E73="Hayır",1,1.2)-N(K73)/100&lt;=0,"Mümkün değil",(N(F73)+N(G73)+N(H73)+N(I73))/((1-L73/100)*IF(E73="Hayır",1,1/(1+N(D73)/100))-N(J73)/100/IF(E73="Hayır",1,1.2)-N(K73)/100)))</f>
        <v/>
      </c>
    </row>
    <row r="74" spans="1:19">
      <c r="A74" s="4"/>
      <c r="B74" s="4"/>
      <c r="C74" s="9"/>
      <c r="D74" s="4"/>
      <c r="E74" s="4"/>
      <c r="F74" s="9"/>
      <c r="G74" s="9"/>
      <c r="H74" s="9"/>
      <c r="I74" s="9"/>
      <c r="J74" s="4"/>
      <c r="K74" s="4"/>
      <c r="L74" s="4"/>
      <c r="M74" s="10" t="str">
        <f>IF($C74="","",IF(E74="Hayır",C74,C74/(1+N(D74)/100)))</f>
        <v/>
      </c>
      <c r="N74" s="10" t="str">
        <f>IF($C74="","",IF(E74="Hayır",C74*N(J74)/100,C74*N(J74)/100/1.2))</f>
        <v/>
      </c>
      <c r="O74" s="10" t="str">
        <f>IF($C74="","",C74*N(K74)/100)</f>
        <v/>
      </c>
      <c r="P74" s="10" t="str">
        <f>IF($C74="","",N(F74)+N(G74)+N(H74)+N(I74)+N74+O74)</f>
        <v/>
      </c>
      <c r="Q74" s="10" t="str">
        <f>IF($C74="","",M74-P74)</f>
        <v/>
      </c>
      <c r="R74" s="11" t="str">
        <f>IF(OR($C74="",N(M74)=0),"",Q74/M74)</f>
        <v/>
      </c>
      <c r="S74" s="10" t="str">
        <f>IF(OR(L74="",AND($A74="",$C74="")),"",IF((1-L74/100)*IF(E74="Hayır",1,1/(1+N(D74)/100))-N(J74)/100/IF(E74="Hayır",1,1.2)-N(K74)/100&lt;=0,"Mümkün değil",(N(F74)+N(G74)+N(H74)+N(I74))/((1-L74/100)*IF(E74="Hayır",1,1/(1+N(D74)/100))-N(J74)/100/IF(E74="Hayır",1,1.2)-N(K74)/100)))</f>
        <v/>
      </c>
    </row>
    <row r="75" spans="1:19">
      <c r="A75" s="4"/>
      <c r="B75" s="4"/>
      <c r="C75" s="9"/>
      <c r="D75" s="4"/>
      <c r="E75" s="4"/>
      <c r="F75" s="9"/>
      <c r="G75" s="9"/>
      <c r="H75" s="9"/>
      <c r="I75" s="9"/>
      <c r="J75" s="4"/>
      <c r="K75" s="4"/>
      <c r="L75" s="4"/>
      <c r="M75" s="10" t="str">
        <f>IF($C75="","",IF(E75="Hayır",C75,C75/(1+N(D75)/100)))</f>
        <v/>
      </c>
      <c r="N75" s="10" t="str">
        <f>IF($C75="","",IF(E75="Hayır",C75*N(J75)/100,C75*N(J75)/100/1.2))</f>
        <v/>
      </c>
      <c r="O75" s="10" t="str">
        <f>IF($C75="","",C75*N(K75)/100)</f>
        <v/>
      </c>
      <c r="P75" s="10" t="str">
        <f>IF($C75="","",N(F75)+N(G75)+N(H75)+N(I75)+N75+O75)</f>
        <v/>
      </c>
      <c r="Q75" s="10" t="str">
        <f>IF($C75="","",M75-P75)</f>
        <v/>
      </c>
      <c r="R75" s="11" t="str">
        <f>IF(OR($C75="",N(M75)=0),"",Q75/M75)</f>
        <v/>
      </c>
      <c r="S75" s="10" t="str">
        <f>IF(OR(L75="",AND($A75="",$C75="")),"",IF((1-L75/100)*IF(E75="Hayır",1,1/(1+N(D75)/100))-N(J75)/100/IF(E75="Hayır",1,1.2)-N(K75)/100&lt;=0,"Mümkün değil",(N(F75)+N(G75)+N(H75)+N(I75))/((1-L75/100)*IF(E75="Hayır",1,1/(1+N(D75)/100))-N(J75)/100/IF(E75="Hayır",1,1.2)-N(K75)/100)))</f>
        <v/>
      </c>
    </row>
    <row r="76" spans="1:19">
      <c r="A76" s="4"/>
      <c r="B76" s="4"/>
      <c r="C76" s="9"/>
      <c r="D76" s="4"/>
      <c r="E76" s="4"/>
      <c r="F76" s="9"/>
      <c r="G76" s="9"/>
      <c r="H76" s="9"/>
      <c r="I76" s="9"/>
      <c r="J76" s="4"/>
      <c r="K76" s="4"/>
      <c r="L76" s="4"/>
      <c r="M76" s="10" t="str">
        <f>IF($C76="","",IF(E76="Hayır",C76,C76/(1+N(D76)/100)))</f>
        <v/>
      </c>
      <c r="N76" s="10" t="str">
        <f>IF($C76="","",IF(E76="Hayır",C76*N(J76)/100,C76*N(J76)/100/1.2))</f>
        <v/>
      </c>
      <c r="O76" s="10" t="str">
        <f>IF($C76="","",C76*N(K76)/100)</f>
        <v/>
      </c>
      <c r="P76" s="10" t="str">
        <f>IF($C76="","",N(F76)+N(G76)+N(H76)+N(I76)+N76+O76)</f>
        <v/>
      </c>
      <c r="Q76" s="10" t="str">
        <f>IF($C76="","",M76-P76)</f>
        <v/>
      </c>
      <c r="R76" s="11" t="str">
        <f>IF(OR($C76="",N(M76)=0),"",Q76/M76)</f>
        <v/>
      </c>
      <c r="S76" s="10" t="str">
        <f>IF(OR(L76="",AND($A76="",$C76="")),"",IF((1-L76/100)*IF(E76="Hayır",1,1/(1+N(D76)/100))-N(J76)/100/IF(E76="Hayır",1,1.2)-N(K76)/100&lt;=0,"Mümkün değil",(N(F76)+N(G76)+N(H76)+N(I76))/((1-L76/100)*IF(E76="Hayır",1,1/(1+N(D76)/100))-N(J76)/100/IF(E76="Hayır",1,1.2)-N(K76)/100)))</f>
        <v/>
      </c>
    </row>
    <row r="77" spans="1:19">
      <c r="A77" s="4"/>
      <c r="B77" s="4"/>
      <c r="C77" s="9"/>
      <c r="D77" s="4"/>
      <c r="E77" s="4"/>
      <c r="F77" s="9"/>
      <c r="G77" s="9"/>
      <c r="H77" s="9"/>
      <c r="I77" s="9"/>
      <c r="J77" s="4"/>
      <c r="K77" s="4"/>
      <c r="L77" s="4"/>
      <c r="M77" s="10" t="str">
        <f>IF($C77="","",IF(E77="Hayır",C77,C77/(1+N(D77)/100)))</f>
        <v/>
      </c>
      <c r="N77" s="10" t="str">
        <f>IF($C77="","",IF(E77="Hayır",C77*N(J77)/100,C77*N(J77)/100/1.2))</f>
        <v/>
      </c>
      <c r="O77" s="10" t="str">
        <f>IF($C77="","",C77*N(K77)/100)</f>
        <v/>
      </c>
      <c r="P77" s="10" t="str">
        <f>IF($C77="","",N(F77)+N(G77)+N(H77)+N(I77)+N77+O77)</f>
        <v/>
      </c>
      <c r="Q77" s="10" t="str">
        <f>IF($C77="","",M77-P77)</f>
        <v/>
      </c>
      <c r="R77" s="11" t="str">
        <f>IF(OR($C77="",N(M77)=0),"",Q77/M77)</f>
        <v/>
      </c>
      <c r="S77" s="10" t="str">
        <f>IF(OR(L77="",AND($A77="",$C77="")),"",IF((1-L77/100)*IF(E77="Hayır",1,1/(1+N(D77)/100))-N(J77)/100/IF(E77="Hayır",1,1.2)-N(K77)/100&lt;=0,"Mümkün değil",(N(F77)+N(G77)+N(H77)+N(I77))/((1-L77/100)*IF(E77="Hayır",1,1/(1+N(D77)/100))-N(J77)/100/IF(E77="Hayır",1,1.2)-N(K77)/100)))</f>
        <v/>
      </c>
    </row>
    <row r="78" spans="1:19">
      <c r="A78" s="4"/>
      <c r="B78" s="4"/>
      <c r="C78" s="9"/>
      <c r="D78" s="4"/>
      <c r="E78" s="4"/>
      <c r="F78" s="9"/>
      <c r="G78" s="9"/>
      <c r="H78" s="9"/>
      <c r="I78" s="9"/>
      <c r="J78" s="4"/>
      <c r="K78" s="4"/>
      <c r="L78" s="4"/>
      <c r="M78" s="10" t="str">
        <f>IF($C78="","",IF(E78="Hayır",C78,C78/(1+N(D78)/100)))</f>
        <v/>
      </c>
      <c r="N78" s="10" t="str">
        <f>IF($C78="","",IF(E78="Hayır",C78*N(J78)/100,C78*N(J78)/100/1.2))</f>
        <v/>
      </c>
      <c r="O78" s="10" t="str">
        <f>IF($C78="","",C78*N(K78)/100)</f>
        <v/>
      </c>
      <c r="P78" s="10" t="str">
        <f>IF($C78="","",N(F78)+N(G78)+N(H78)+N(I78)+N78+O78)</f>
        <v/>
      </c>
      <c r="Q78" s="10" t="str">
        <f>IF($C78="","",M78-P78)</f>
        <v/>
      </c>
      <c r="R78" s="11" t="str">
        <f>IF(OR($C78="",N(M78)=0),"",Q78/M78)</f>
        <v/>
      </c>
      <c r="S78" s="10" t="str">
        <f>IF(OR(L78="",AND($A78="",$C78="")),"",IF((1-L78/100)*IF(E78="Hayır",1,1/(1+N(D78)/100))-N(J78)/100/IF(E78="Hayır",1,1.2)-N(K78)/100&lt;=0,"Mümkün değil",(N(F78)+N(G78)+N(H78)+N(I78))/((1-L78/100)*IF(E78="Hayır",1,1/(1+N(D78)/100))-N(J78)/100/IF(E78="Hayır",1,1.2)-N(K78)/100)))</f>
        <v/>
      </c>
    </row>
    <row r="79" spans="1:19">
      <c r="A79" s="4"/>
      <c r="B79" s="4"/>
      <c r="C79" s="9"/>
      <c r="D79" s="4"/>
      <c r="E79" s="4"/>
      <c r="F79" s="9"/>
      <c r="G79" s="9"/>
      <c r="H79" s="9"/>
      <c r="I79" s="9"/>
      <c r="J79" s="4"/>
      <c r="K79" s="4"/>
      <c r="L79" s="4"/>
      <c r="M79" s="10" t="str">
        <f>IF($C79="","",IF(E79="Hayır",C79,C79/(1+N(D79)/100)))</f>
        <v/>
      </c>
      <c r="N79" s="10" t="str">
        <f>IF($C79="","",IF(E79="Hayır",C79*N(J79)/100,C79*N(J79)/100/1.2))</f>
        <v/>
      </c>
      <c r="O79" s="10" t="str">
        <f>IF($C79="","",C79*N(K79)/100)</f>
        <v/>
      </c>
      <c r="P79" s="10" t="str">
        <f>IF($C79="","",N(F79)+N(G79)+N(H79)+N(I79)+N79+O79)</f>
        <v/>
      </c>
      <c r="Q79" s="10" t="str">
        <f>IF($C79="","",M79-P79)</f>
        <v/>
      </c>
      <c r="R79" s="11" t="str">
        <f>IF(OR($C79="",N(M79)=0),"",Q79/M79)</f>
        <v/>
      </c>
      <c r="S79" s="10" t="str">
        <f>IF(OR(L79="",AND($A79="",$C79="")),"",IF((1-L79/100)*IF(E79="Hayır",1,1/(1+N(D79)/100))-N(J79)/100/IF(E79="Hayır",1,1.2)-N(K79)/100&lt;=0,"Mümkün değil",(N(F79)+N(G79)+N(H79)+N(I79))/((1-L79/100)*IF(E79="Hayır",1,1/(1+N(D79)/100))-N(J79)/100/IF(E79="Hayır",1,1.2)-N(K79)/100)))</f>
        <v/>
      </c>
    </row>
    <row r="80" spans="1:19">
      <c r="A80" s="4"/>
      <c r="B80" s="4"/>
      <c r="C80" s="9"/>
      <c r="D80" s="4"/>
      <c r="E80" s="4"/>
      <c r="F80" s="9"/>
      <c r="G80" s="9"/>
      <c r="H80" s="9"/>
      <c r="I80" s="9"/>
      <c r="J80" s="4"/>
      <c r="K80" s="4"/>
      <c r="L80" s="4"/>
      <c r="M80" s="10" t="str">
        <f>IF($C80="","",IF(E80="Hayır",C80,C80/(1+N(D80)/100)))</f>
        <v/>
      </c>
      <c r="N80" s="10" t="str">
        <f>IF($C80="","",IF(E80="Hayır",C80*N(J80)/100,C80*N(J80)/100/1.2))</f>
        <v/>
      </c>
      <c r="O80" s="10" t="str">
        <f>IF($C80="","",C80*N(K80)/100)</f>
        <v/>
      </c>
      <c r="P80" s="10" t="str">
        <f>IF($C80="","",N(F80)+N(G80)+N(H80)+N(I80)+N80+O80)</f>
        <v/>
      </c>
      <c r="Q80" s="10" t="str">
        <f>IF($C80="","",M80-P80)</f>
        <v/>
      </c>
      <c r="R80" s="11" t="str">
        <f>IF(OR($C80="",N(M80)=0),"",Q80/M80)</f>
        <v/>
      </c>
      <c r="S80" s="10" t="str">
        <f>IF(OR(L80="",AND($A80="",$C80="")),"",IF((1-L80/100)*IF(E80="Hayır",1,1/(1+N(D80)/100))-N(J80)/100/IF(E80="Hayır",1,1.2)-N(K80)/100&lt;=0,"Mümkün değil",(N(F80)+N(G80)+N(H80)+N(I80))/((1-L80/100)*IF(E80="Hayır",1,1/(1+N(D80)/100))-N(J80)/100/IF(E80="Hayır",1,1.2)-N(K80)/100)))</f>
        <v/>
      </c>
    </row>
    <row r="81" spans="1:19">
      <c r="A81" s="4"/>
      <c r="B81" s="4"/>
      <c r="C81" s="9"/>
      <c r="D81" s="4"/>
      <c r="E81" s="4"/>
      <c r="F81" s="9"/>
      <c r="G81" s="9"/>
      <c r="H81" s="9"/>
      <c r="I81" s="9"/>
      <c r="J81" s="4"/>
      <c r="K81" s="4"/>
      <c r="L81" s="4"/>
      <c r="M81" s="10" t="str">
        <f>IF($C81="","",IF(E81="Hayır",C81,C81/(1+N(D81)/100)))</f>
        <v/>
      </c>
      <c r="N81" s="10" t="str">
        <f>IF($C81="","",IF(E81="Hayır",C81*N(J81)/100,C81*N(J81)/100/1.2))</f>
        <v/>
      </c>
      <c r="O81" s="10" t="str">
        <f>IF($C81="","",C81*N(K81)/100)</f>
        <v/>
      </c>
      <c r="P81" s="10" t="str">
        <f>IF($C81="","",N(F81)+N(G81)+N(H81)+N(I81)+N81+O81)</f>
        <v/>
      </c>
      <c r="Q81" s="10" t="str">
        <f>IF($C81="","",M81-P81)</f>
        <v/>
      </c>
      <c r="R81" s="11" t="str">
        <f>IF(OR($C81="",N(M81)=0),"",Q81/M81)</f>
        <v/>
      </c>
      <c r="S81" s="10" t="str">
        <f>IF(OR(L81="",AND($A81="",$C81="")),"",IF((1-L81/100)*IF(E81="Hayır",1,1/(1+N(D81)/100))-N(J81)/100/IF(E81="Hayır",1,1.2)-N(K81)/100&lt;=0,"Mümkün değil",(N(F81)+N(G81)+N(H81)+N(I81))/((1-L81/100)*IF(E81="Hayır",1,1/(1+N(D81)/100))-N(J81)/100/IF(E81="Hayır",1,1.2)-N(K81)/100)))</f>
        <v/>
      </c>
    </row>
    <row r="82" spans="1:19">
      <c r="A82" s="4"/>
      <c r="B82" s="4"/>
      <c r="C82" s="9"/>
      <c r="D82" s="4"/>
      <c r="E82" s="4"/>
      <c r="F82" s="9"/>
      <c r="G82" s="9"/>
      <c r="H82" s="9"/>
      <c r="I82" s="9"/>
      <c r="J82" s="4"/>
      <c r="K82" s="4"/>
      <c r="L82" s="4"/>
      <c r="M82" s="10" t="str">
        <f>IF($C82="","",IF(E82="Hayır",C82,C82/(1+N(D82)/100)))</f>
        <v/>
      </c>
      <c r="N82" s="10" t="str">
        <f>IF($C82="","",IF(E82="Hayır",C82*N(J82)/100,C82*N(J82)/100/1.2))</f>
        <v/>
      </c>
      <c r="O82" s="10" t="str">
        <f>IF($C82="","",C82*N(K82)/100)</f>
        <v/>
      </c>
      <c r="P82" s="10" t="str">
        <f>IF($C82="","",N(F82)+N(G82)+N(H82)+N(I82)+N82+O82)</f>
        <v/>
      </c>
      <c r="Q82" s="10" t="str">
        <f>IF($C82="","",M82-P82)</f>
        <v/>
      </c>
      <c r="R82" s="11" t="str">
        <f>IF(OR($C82="",N(M82)=0),"",Q82/M82)</f>
        <v/>
      </c>
      <c r="S82" s="10" t="str">
        <f>IF(OR(L82="",AND($A82="",$C82="")),"",IF((1-L82/100)*IF(E82="Hayır",1,1/(1+N(D82)/100))-N(J82)/100/IF(E82="Hayır",1,1.2)-N(K82)/100&lt;=0,"Mümkün değil",(N(F82)+N(G82)+N(H82)+N(I82))/((1-L82/100)*IF(E82="Hayır",1,1/(1+N(D82)/100))-N(J82)/100/IF(E82="Hayır",1,1.2)-N(K82)/100)))</f>
        <v/>
      </c>
    </row>
    <row r="83" spans="1:19">
      <c r="A83" s="4"/>
      <c r="B83" s="4"/>
      <c r="C83" s="9"/>
      <c r="D83" s="4"/>
      <c r="E83" s="4"/>
      <c r="F83" s="9"/>
      <c r="G83" s="9"/>
      <c r="H83" s="9"/>
      <c r="I83" s="9"/>
      <c r="J83" s="4"/>
      <c r="K83" s="4"/>
      <c r="L83" s="4"/>
      <c r="M83" s="10" t="str">
        <f>IF($C83="","",IF(E83="Hayır",C83,C83/(1+N(D83)/100)))</f>
        <v/>
      </c>
      <c r="N83" s="10" t="str">
        <f>IF($C83="","",IF(E83="Hayır",C83*N(J83)/100,C83*N(J83)/100/1.2))</f>
        <v/>
      </c>
      <c r="O83" s="10" t="str">
        <f>IF($C83="","",C83*N(K83)/100)</f>
        <v/>
      </c>
      <c r="P83" s="10" t="str">
        <f>IF($C83="","",N(F83)+N(G83)+N(H83)+N(I83)+N83+O83)</f>
        <v/>
      </c>
      <c r="Q83" s="10" t="str">
        <f>IF($C83="","",M83-P83)</f>
        <v/>
      </c>
      <c r="R83" s="11" t="str">
        <f>IF(OR($C83="",N(M83)=0),"",Q83/M83)</f>
        <v/>
      </c>
      <c r="S83" s="10" t="str">
        <f>IF(OR(L83="",AND($A83="",$C83="")),"",IF((1-L83/100)*IF(E83="Hayır",1,1/(1+N(D83)/100))-N(J83)/100/IF(E83="Hayır",1,1.2)-N(K83)/100&lt;=0,"Mümkün değil",(N(F83)+N(G83)+N(H83)+N(I83))/((1-L83/100)*IF(E83="Hayır",1,1/(1+N(D83)/100))-N(J83)/100/IF(E83="Hayır",1,1.2)-N(K83)/100)))</f>
        <v/>
      </c>
    </row>
    <row r="84" spans="1:19">
      <c r="A84" s="4"/>
      <c r="B84" s="4"/>
      <c r="C84" s="9"/>
      <c r="D84" s="4"/>
      <c r="E84" s="4"/>
      <c r="F84" s="9"/>
      <c r="G84" s="9"/>
      <c r="H84" s="9"/>
      <c r="I84" s="9"/>
      <c r="J84" s="4"/>
      <c r="K84" s="4"/>
      <c r="L84" s="4"/>
      <c r="M84" s="10" t="str">
        <f>IF($C84="","",IF(E84="Hayır",C84,C84/(1+N(D84)/100)))</f>
        <v/>
      </c>
      <c r="N84" s="10" t="str">
        <f>IF($C84="","",IF(E84="Hayır",C84*N(J84)/100,C84*N(J84)/100/1.2))</f>
        <v/>
      </c>
      <c r="O84" s="10" t="str">
        <f>IF($C84="","",C84*N(K84)/100)</f>
        <v/>
      </c>
      <c r="P84" s="10" t="str">
        <f>IF($C84="","",N(F84)+N(G84)+N(H84)+N(I84)+N84+O84)</f>
        <v/>
      </c>
      <c r="Q84" s="10" t="str">
        <f>IF($C84="","",M84-P84)</f>
        <v/>
      </c>
      <c r="R84" s="11" t="str">
        <f>IF(OR($C84="",N(M84)=0),"",Q84/M84)</f>
        <v/>
      </c>
      <c r="S84" s="10" t="str">
        <f>IF(OR(L84="",AND($A84="",$C84="")),"",IF((1-L84/100)*IF(E84="Hayır",1,1/(1+N(D84)/100))-N(J84)/100/IF(E84="Hayır",1,1.2)-N(K84)/100&lt;=0,"Mümkün değil",(N(F84)+N(G84)+N(H84)+N(I84))/((1-L84/100)*IF(E84="Hayır",1,1/(1+N(D84)/100))-N(J84)/100/IF(E84="Hayır",1,1.2)-N(K84)/100)))</f>
        <v/>
      </c>
    </row>
    <row r="85" spans="1:19">
      <c r="A85" s="4"/>
      <c r="B85" s="4"/>
      <c r="C85" s="9"/>
      <c r="D85" s="4"/>
      <c r="E85" s="4"/>
      <c r="F85" s="9"/>
      <c r="G85" s="9"/>
      <c r="H85" s="9"/>
      <c r="I85" s="9"/>
      <c r="J85" s="4"/>
      <c r="K85" s="4"/>
      <c r="L85" s="4"/>
      <c r="M85" s="10" t="str">
        <f>IF($C85="","",IF(E85="Hayır",C85,C85/(1+N(D85)/100)))</f>
        <v/>
      </c>
      <c r="N85" s="10" t="str">
        <f>IF($C85="","",IF(E85="Hayır",C85*N(J85)/100,C85*N(J85)/100/1.2))</f>
        <v/>
      </c>
      <c r="O85" s="10" t="str">
        <f>IF($C85="","",C85*N(K85)/100)</f>
        <v/>
      </c>
      <c r="P85" s="10" t="str">
        <f>IF($C85="","",N(F85)+N(G85)+N(H85)+N(I85)+N85+O85)</f>
        <v/>
      </c>
      <c r="Q85" s="10" t="str">
        <f>IF($C85="","",M85-P85)</f>
        <v/>
      </c>
      <c r="R85" s="11" t="str">
        <f>IF(OR($C85="",N(M85)=0),"",Q85/M85)</f>
        <v/>
      </c>
      <c r="S85" s="10" t="str">
        <f>IF(OR(L85="",AND($A85="",$C85="")),"",IF((1-L85/100)*IF(E85="Hayır",1,1/(1+N(D85)/100))-N(J85)/100/IF(E85="Hayır",1,1.2)-N(K85)/100&lt;=0,"Mümkün değil",(N(F85)+N(G85)+N(H85)+N(I85))/((1-L85/100)*IF(E85="Hayır",1,1/(1+N(D85)/100))-N(J85)/100/IF(E85="Hayır",1,1.2)-N(K85)/100)))</f>
        <v/>
      </c>
    </row>
    <row r="86" spans="1:19">
      <c r="A86" s="4"/>
      <c r="B86" s="4"/>
      <c r="C86" s="9"/>
      <c r="D86" s="4"/>
      <c r="E86" s="4"/>
      <c r="F86" s="9"/>
      <c r="G86" s="9"/>
      <c r="H86" s="9"/>
      <c r="I86" s="9"/>
      <c r="J86" s="4"/>
      <c r="K86" s="4"/>
      <c r="L86" s="4"/>
      <c r="M86" s="10" t="str">
        <f>IF($C86="","",IF(E86="Hayır",C86,C86/(1+N(D86)/100)))</f>
        <v/>
      </c>
      <c r="N86" s="10" t="str">
        <f>IF($C86="","",IF(E86="Hayır",C86*N(J86)/100,C86*N(J86)/100/1.2))</f>
        <v/>
      </c>
      <c r="O86" s="10" t="str">
        <f>IF($C86="","",C86*N(K86)/100)</f>
        <v/>
      </c>
      <c r="P86" s="10" t="str">
        <f>IF($C86="","",N(F86)+N(G86)+N(H86)+N(I86)+N86+O86)</f>
        <v/>
      </c>
      <c r="Q86" s="10" t="str">
        <f>IF($C86="","",M86-P86)</f>
        <v/>
      </c>
      <c r="R86" s="11" t="str">
        <f>IF(OR($C86="",N(M86)=0),"",Q86/M86)</f>
        <v/>
      </c>
      <c r="S86" s="10" t="str">
        <f>IF(OR(L86="",AND($A86="",$C86="")),"",IF((1-L86/100)*IF(E86="Hayır",1,1/(1+N(D86)/100))-N(J86)/100/IF(E86="Hayır",1,1.2)-N(K86)/100&lt;=0,"Mümkün değil",(N(F86)+N(G86)+N(H86)+N(I86))/((1-L86/100)*IF(E86="Hayır",1,1/(1+N(D86)/100))-N(J86)/100/IF(E86="Hayır",1,1.2)-N(K86)/100)))</f>
        <v/>
      </c>
    </row>
    <row r="87" spans="1:19">
      <c r="A87" s="4"/>
      <c r="B87" s="4"/>
      <c r="C87" s="9"/>
      <c r="D87" s="4"/>
      <c r="E87" s="4"/>
      <c r="F87" s="9"/>
      <c r="G87" s="9"/>
      <c r="H87" s="9"/>
      <c r="I87" s="9"/>
      <c r="J87" s="4"/>
      <c r="K87" s="4"/>
      <c r="L87" s="4"/>
      <c r="M87" s="10" t="str">
        <f>IF($C87="","",IF(E87="Hayır",C87,C87/(1+N(D87)/100)))</f>
        <v/>
      </c>
      <c r="N87" s="10" t="str">
        <f>IF($C87="","",IF(E87="Hayır",C87*N(J87)/100,C87*N(J87)/100/1.2))</f>
        <v/>
      </c>
      <c r="O87" s="10" t="str">
        <f>IF($C87="","",C87*N(K87)/100)</f>
        <v/>
      </c>
      <c r="P87" s="10" t="str">
        <f>IF($C87="","",N(F87)+N(G87)+N(H87)+N(I87)+N87+O87)</f>
        <v/>
      </c>
      <c r="Q87" s="10" t="str">
        <f>IF($C87="","",M87-P87)</f>
        <v/>
      </c>
      <c r="R87" s="11" t="str">
        <f>IF(OR($C87="",N(M87)=0),"",Q87/M87)</f>
        <v/>
      </c>
      <c r="S87" s="10" t="str">
        <f>IF(OR(L87="",AND($A87="",$C87="")),"",IF((1-L87/100)*IF(E87="Hayır",1,1/(1+N(D87)/100))-N(J87)/100/IF(E87="Hayır",1,1.2)-N(K87)/100&lt;=0,"Mümkün değil",(N(F87)+N(G87)+N(H87)+N(I87))/((1-L87/100)*IF(E87="Hayır",1,1/(1+N(D87)/100))-N(J87)/100/IF(E87="Hayır",1,1.2)-N(K87)/100)))</f>
        <v/>
      </c>
    </row>
    <row r="88" spans="1:19">
      <c r="A88" s="4"/>
      <c r="B88" s="4"/>
      <c r="C88" s="9"/>
      <c r="D88" s="4"/>
      <c r="E88" s="4"/>
      <c r="F88" s="9"/>
      <c r="G88" s="9"/>
      <c r="H88" s="9"/>
      <c r="I88" s="9"/>
      <c r="J88" s="4"/>
      <c r="K88" s="4"/>
      <c r="L88" s="4"/>
      <c r="M88" s="10" t="str">
        <f>IF($C88="","",IF(E88="Hayır",C88,C88/(1+N(D88)/100)))</f>
        <v/>
      </c>
      <c r="N88" s="10" t="str">
        <f>IF($C88="","",IF(E88="Hayır",C88*N(J88)/100,C88*N(J88)/100/1.2))</f>
        <v/>
      </c>
      <c r="O88" s="10" t="str">
        <f>IF($C88="","",C88*N(K88)/100)</f>
        <v/>
      </c>
      <c r="P88" s="10" t="str">
        <f>IF($C88="","",N(F88)+N(G88)+N(H88)+N(I88)+N88+O88)</f>
        <v/>
      </c>
      <c r="Q88" s="10" t="str">
        <f>IF($C88="","",M88-P88)</f>
        <v/>
      </c>
      <c r="R88" s="11" t="str">
        <f>IF(OR($C88="",N(M88)=0),"",Q88/M88)</f>
        <v/>
      </c>
      <c r="S88" s="10" t="str">
        <f>IF(OR(L88="",AND($A88="",$C88="")),"",IF((1-L88/100)*IF(E88="Hayır",1,1/(1+N(D88)/100))-N(J88)/100/IF(E88="Hayır",1,1.2)-N(K88)/100&lt;=0,"Mümkün değil",(N(F88)+N(G88)+N(H88)+N(I88))/((1-L88/100)*IF(E88="Hayır",1,1/(1+N(D88)/100))-N(J88)/100/IF(E88="Hayır",1,1.2)-N(K88)/100)))</f>
        <v/>
      </c>
    </row>
    <row r="89" spans="1:19">
      <c r="A89" s="4"/>
      <c r="B89" s="4"/>
      <c r="C89" s="9"/>
      <c r="D89" s="4"/>
      <c r="E89" s="4"/>
      <c r="F89" s="9"/>
      <c r="G89" s="9"/>
      <c r="H89" s="9"/>
      <c r="I89" s="9"/>
      <c r="J89" s="4"/>
      <c r="K89" s="4"/>
      <c r="L89" s="4"/>
      <c r="M89" s="10" t="str">
        <f>IF($C89="","",IF(E89="Hayır",C89,C89/(1+N(D89)/100)))</f>
        <v/>
      </c>
      <c r="N89" s="10" t="str">
        <f>IF($C89="","",IF(E89="Hayır",C89*N(J89)/100,C89*N(J89)/100/1.2))</f>
        <v/>
      </c>
      <c r="O89" s="10" t="str">
        <f>IF($C89="","",C89*N(K89)/100)</f>
        <v/>
      </c>
      <c r="P89" s="10" t="str">
        <f>IF($C89="","",N(F89)+N(G89)+N(H89)+N(I89)+N89+O89)</f>
        <v/>
      </c>
      <c r="Q89" s="10" t="str">
        <f>IF($C89="","",M89-P89)</f>
        <v/>
      </c>
      <c r="R89" s="11" t="str">
        <f>IF(OR($C89="",N(M89)=0),"",Q89/M89)</f>
        <v/>
      </c>
      <c r="S89" s="10" t="str">
        <f>IF(OR(L89="",AND($A89="",$C89="")),"",IF((1-L89/100)*IF(E89="Hayır",1,1/(1+N(D89)/100))-N(J89)/100/IF(E89="Hayır",1,1.2)-N(K89)/100&lt;=0,"Mümkün değil",(N(F89)+N(G89)+N(H89)+N(I89))/((1-L89/100)*IF(E89="Hayır",1,1/(1+N(D89)/100))-N(J89)/100/IF(E89="Hayır",1,1.2)-N(K89)/100)))</f>
        <v/>
      </c>
    </row>
    <row r="90" spans="1:19">
      <c r="A90" s="4"/>
      <c r="B90" s="4"/>
      <c r="C90" s="9"/>
      <c r="D90" s="4"/>
      <c r="E90" s="4"/>
      <c r="F90" s="9"/>
      <c r="G90" s="9"/>
      <c r="H90" s="9"/>
      <c r="I90" s="9"/>
      <c r="J90" s="4"/>
      <c r="K90" s="4"/>
      <c r="L90" s="4"/>
      <c r="M90" s="10" t="str">
        <f>IF($C90="","",IF(E90="Hayır",C90,C90/(1+N(D90)/100)))</f>
        <v/>
      </c>
      <c r="N90" s="10" t="str">
        <f>IF($C90="","",IF(E90="Hayır",C90*N(J90)/100,C90*N(J90)/100/1.2))</f>
        <v/>
      </c>
      <c r="O90" s="10" t="str">
        <f>IF($C90="","",C90*N(K90)/100)</f>
        <v/>
      </c>
      <c r="P90" s="10" t="str">
        <f>IF($C90="","",N(F90)+N(G90)+N(H90)+N(I90)+N90+O90)</f>
        <v/>
      </c>
      <c r="Q90" s="10" t="str">
        <f>IF($C90="","",M90-P90)</f>
        <v/>
      </c>
      <c r="R90" s="11" t="str">
        <f>IF(OR($C90="",N(M90)=0),"",Q90/M90)</f>
        <v/>
      </c>
      <c r="S90" s="10" t="str">
        <f>IF(OR(L90="",AND($A90="",$C90="")),"",IF((1-L90/100)*IF(E90="Hayır",1,1/(1+N(D90)/100))-N(J90)/100/IF(E90="Hayır",1,1.2)-N(K90)/100&lt;=0,"Mümkün değil",(N(F90)+N(G90)+N(H90)+N(I90))/((1-L90/100)*IF(E90="Hayır",1,1/(1+N(D90)/100))-N(J90)/100/IF(E90="Hayır",1,1.2)-N(K90)/100)))</f>
        <v/>
      </c>
    </row>
    <row r="91" spans="1:19">
      <c r="A91" s="4"/>
      <c r="B91" s="4"/>
      <c r="C91" s="9"/>
      <c r="D91" s="4"/>
      <c r="E91" s="4"/>
      <c r="F91" s="9"/>
      <c r="G91" s="9"/>
      <c r="H91" s="9"/>
      <c r="I91" s="9"/>
      <c r="J91" s="4"/>
      <c r="K91" s="4"/>
      <c r="L91" s="4"/>
      <c r="M91" s="10" t="str">
        <f>IF($C91="","",IF(E91="Hayır",C91,C91/(1+N(D91)/100)))</f>
        <v/>
      </c>
      <c r="N91" s="10" t="str">
        <f>IF($C91="","",IF(E91="Hayır",C91*N(J91)/100,C91*N(J91)/100/1.2))</f>
        <v/>
      </c>
      <c r="O91" s="10" t="str">
        <f>IF($C91="","",C91*N(K91)/100)</f>
        <v/>
      </c>
      <c r="P91" s="10" t="str">
        <f>IF($C91="","",N(F91)+N(G91)+N(H91)+N(I91)+N91+O91)</f>
        <v/>
      </c>
      <c r="Q91" s="10" t="str">
        <f>IF($C91="","",M91-P91)</f>
        <v/>
      </c>
      <c r="R91" s="11" t="str">
        <f>IF(OR($C91="",N(M91)=0),"",Q91/M91)</f>
        <v/>
      </c>
      <c r="S91" s="10" t="str">
        <f>IF(OR(L91="",AND($A91="",$C91="")),"",IF((1-L91/100)*IF(E91="Hayır",1,1/(1+N(D91)/100))-N(J91)/100/IF(E91="Hayır",1,1.2)-N(K91)/100&lt;=0,"Mümkün değil",(N(F91)+N(G91)+N(H91)+N(I91))/((1-L91/100)*IF(E91="Hayır",1,1/(1+N(D91)/100))-N(J91)/100/IF(E91="Hayır",1,1.2)-N(K91)/100)))</f>
        <v/>
      </c>
    </row>
    <row r="92" spans="1:19">
      <c r="A92" s="4"/>
      <c r="B92" s="4"/>
      <c r="C92" s="9"/>
      <c r="D92" s="4"/>
      <c r="E92" s="4"/>
      <c r="F92" s="9"/>
      <c r="G92" s="9"/>
      <c r="H92" s="9"/>
      <c r="I92" s="9"/>
      <c r="J92" s="4"/>
      <c r="K92" s="4"/>
      <c r="L92" s="4"/>
      <c r="M92" s="10" t="str">
        <f>IF($C92="","",IF(E92="Hayır",C92,C92/(1+N(D92)/100)))</f>
        <v/>
      </c>
      <c r="N92" s="10" t="str">
        <f>IF($C92="","",IF(E92="Hayır",C92*N(J92)/100,C92*N(J92)/100/1.2))</f>
        <v/>
      </c>
      <c r="O92" s="10" t="str">
        <f>IF($C92="","",C92*N(K92)/100)</f>
        <v/>
      </c>
      <c r="P92" s="10" t="str">
        <f>IF($C92="","",N(F92)+N(G92)+N(H92)+N(I92)+N92+O92)</f>
        <v/>
      </c>
      <c r="Q92" s="10" t="str">
        <f>IF($C92="","",M92-P92)</f>
        <v/>
      </c>
      <c r="R92" s="11" t="str">
        <f>IF(OR($C92="",N(M92)=0),"",Q92/M92)</f>
        <v/>
      </c>
      <c r="S92" s="10" t="str">
        <f>IF(OR(L92="",AND($A92="",$C92="")),"",IF((1-L92/100)*IF(E92="Hayır",1,1/(1+N(D92)/100))-N(J92)/100/IF(E92="Hayır",1,1.2)-N(K92)/100&lt;=0,"Mümkün değil",(N(F92)+N(G92)+N(H92)+N(I92))/((1-L92/100)*IF(E92="Hayır",1,1/(1+N(D92)/100))-N(J92)/100/IF(E92="Hayır",1,1.2)-N(K92)/100)))</f>
        <v/>
      </c>
    </row>
    <row r="93" spans="1:19">
      <c r="A93" s="4"/>
      <c r="B93" s="4"/>
      <c r="C93" s="9"/>
      <c r="D93" s="4"/>
      <c r="E93" s="4"/>
      <c r="F93" s="9"/>
      <c r="G93" s="9"/>
      <c r="H93" s="9"/>
      <c r="I93" s="9"/>
      <c r="J93" s="4"/>
      <c r="K93" s="4"/>
      <c r="L93" s="4"/>
      <c r="M93" s="10" t="str">
        <f>IF($C93="","",IF(E93="Hayır",C93,C93/(1+N(D93)/100)))</f>
        <v/>
      </c>
      <c r="N93" s="10" t="str">
        <f>IF($C93="","",IF(E93="Hayır",C93*N(J93)/100,C93*N(J93)/100/1.2))</f>
        <v/>
      </c>
      <c r="O93" s="10" t="str">
        <f>IF($C93="","",C93*N(K93)/100)</f>
        <v/>
      </c>
      <c r="P93" s="10" t="str">
        <f>IF($C93="","",N(F93)+N(G93)+N(H93)+N(I93)+N93+O93)</f>
        <v/>
      </c>
      <c r="Q93" s="10" t="str">
        <f>IF($C93="","",M93-P93)</f>
        <v/>
      </c>
      <c r="R93" s="11" t="str">
        <f>IF(OR($C93="",N(M93)=0),"",Q93/M93)</f>
        <v/>
      </c>
      <c r="S93" s="10" t="str">
        <f>IF(OR(L93="",AND($A93="",$C93="")),"",IF((1-L93/100)*IF(E93="Hayır",1,1/(1+N(D93)/100))-N(J93)/100/IF(E93="Hayır",1,1.2)-N(K93)/100&lt;=0,"Mümkün değil",(N(F93)+N(G93)+N(H93)+N(I93))/((1-L93/100)*IF(E93="Hayır",1,1/(1+N(D93)/100))-N(J93)/100/IF(E93="Hayır",1,1.2)-N(K93)/100)))</f>
        <v/>
      </c>
    </row>
    <row r="94" spans="1:19">
      <c r="A94" s="4"/>
      <c r="B94" s="4"/>
      <c r="C94" s="9"/>
      <c r="D94" s="4"/>
      <c r="E94" s="4"/>
      <c r="F94" s="9"/>
      <c r="G94" s="9"/>
      <c r="H94" s="9"/>
      <c r="I94" s="9"/>
      <c r="J94" s="4"/>
      <c r="K94" s="4"/>
      <c r="L94" s="4"/>
      <c r="M94" s="10" t="str">
        <f>IF($C94="","",IF(E94="Hayır",C94,C94/(1+N(D94)/100)))</f>
        <v/>
      </c>
      <c r="N94" s="10" t="str">
        <f>IF($C94="","",IF(E94="Hayır",C94*N(J94)/100,C94*N(J94)/100/1.2))</f>
        <v/>
      </c>
      <c r="O94" s="10" t="str">
        <f>IF($C94="","",C94*N(K94)/100)</f>
        <v/>
      </c>
      <c r="P94" s="10" t="str">
        <f>IF($C94="","",N(F94)+N(G94)+N(H94)+N(I94)+N94+O94)</f>
        <v/>
      </c>
      <c r="Q94" s="10" t="str">
        <f>IF($C94="","",M94-P94)</f>
        <v/>
      </c>
      <c r="R94" s="11" t="str">
        <f>IF(OR($C94="",N(M94)=0),"",Q94/M94)</f>
        <v/>
      </c>
      <c r="S94" s="10" t="str">
        <f>IF(OR(L94="",AND($A94="",$C94="")),"",IF((1-L94/100)*IF(E94="Hayır",1,1/(1+N(D94)/100))-N(J94)/100/IF(E94="Hayır",1,1.2)-N(K94)/100&lt;=0,"Mümkün değil",(N(F94)+N(G94)+N(H94)+N(I94))/((1-L94/100)*IF(E94="Hayır",1,1/(1+N(D94)/100))-N(J94)/100/IF(E94="Hayır",1,1.2)-N(K94)/100)))</f>
        <v/>
      </c>
    </row>
    <row r="95" spans="1:19">
      <c r="A95" s="4"/>
      <c r="B95" s="4"/>
      <c r="C95" s="9"/>
      <c r="D95" s="4"/>
      <c r="E95" s="4"/>
      <c r="F95" s="9"/>
      <c r="G95" s="9"/>
      <c r="H95" s="9"/>
      <c r="I95" s="9"/>
      <c r="J95" s="4"/>
      <c r="K95" s="4"/>
      <c r="L95" s="4"/>
      <c r="M95" s="10" t="str">
        <f>IF($C95="","",IF(E95="Hayır",C95,C95/(1+N(D95)/100)))</f>
        <v/>
      </c>
      <c r="N95" s="10" t="str">
        <f>IF($C95="","",IF(E95="Hayır",C95*N(J95)/100,C95*N(J95)/100/1.2))</f>
        <v/>
      </c>
      <c r="O95" s="10" t="str">
        <f>IF($C95="","",C95*N(K95)/100)</f>
        <v/>
      </c>
      <c r="P95" s="10" t="str">
        <f>IF($C95="","",N(F95)+N(G95)+N(H95)+N(I95)+N95+O95)</f>
        <v/>
      </c>
      <c r="Q95" s="10" t="str">
        <f>IF($C95="","",M95-P95)</f>
        <v/>
      </c>
      <c r="R95" s="11" t="str">
        <f>IF(OR($C95="",N(M95)=0),"",Q95/M95)</f>
        <v/>
      </c>
      <c r="S95" s="10" t="str">
        <f>IF(OR(L95="",AND($A95="",$C95="")),"",IF((1-L95/100)*IF(E95="Hayır",1,1/(1+N(D95)/100))-N(J95)/100/IF(E95="Hayır",1,1.2)-N(K95)/100&lt;=0,"Mümkün değil",(N(F95)+N(G95)+N(H95)+N(I95))/((1-L95/100)*IF(E95="Hayır",1,1/(1+N(D95)/100))-N(J95)/100/IF(E95="Hayır",1,1.2)-N(K95)/100)))</f>
        <v/>
      </c>
    </row>
    <row r="96" spans="1:19">
      <c r="A96" s="4"/>
      <c r="B96" s="4"/>
      <c r="C96" s="9"/>
      <c r="D96" s="4"/>
      <c r="E96" s="4"/>
      <c r="F96" s="9"/>
      <c r="G96" s="9"/>
      <c r="H96" s="9"/>
      <c r="I96" s="9"/>
      <c r="J96" s="4"/>
      <c r="K96" s="4"/>
      <c r="L96" s="4"/>
      <c r="M96" s="10" t="str">
        <f>IF($C96="","",IF(E96="Hayır",C96,C96/(1+N(D96)/100)))</f>
        <v/>
      </c>
      <c r="N96" s="10" t="str">
        <f>IF($C96="","",IF(E96="Hayır",C96*N(J96)/100,C96*N(J96)/100/1.2))</f>
        <v/>
      </c>
      <c r="O96" s="10" t="str">
        <f>IF($C96="","",C96*N(K96)/100)</f>
        <v/>
      </c>
      <c r="P96" s="10" t="str">
        <f>IF($C96="","",N(F96)+N(G96)+N(H96)+N(I96)+N96+O96)</f>
        <v/>
      </c>
      <c r="Q96" s="10" t="str">
        <f>IF($C96="","",M96-P96)</f>
        <v/>
      </c>
      <c r="R96" s="11" t="str">
        <f>IF(OR($C96="",N(M96)=0),"",Q96/M96)</f>
        <v/>
      </c>
      <c r="S96" s="10" t="str">
        <f>IF(OR(L96="",AND($A96="",$C96="")),"",IF((1-L96/100)*IF(E96="Hayır",1,1/(1+N(D96)/100))-N(J96)/100/IF(E96="Hayır",1,1.2)-N(K96)/100&lt;=0,"Mümkün değil",(N(F96)+N(G96)+N(H96)+N(I96))/((1-L96/100)*IF(E96="Hayır",1,1/(1+N(D96)/100))-N(J96)/100/IF(E96="Hayır",1,1.2)-N(K96)/100)))</f>
        <v/>
      </c>
    </row>
    <row r="97" spans="1:19">
      <c r="A97" s="4"/>
      <c r="B97" s="4"/>
      <c r="C97" s="9"/>
      <c r="D97" s="4"/>
      <c r="E97" s="4"/>
      <c r="F97" s="9"/>
      <c r="G97" s="9"/>
      <c r="H97" s="9"/>
      <c r="I97" s="9"/>
      <c r="J97" s="4"/>
      <c r="K97" s="4"/>
      <c r="L97" s="4"/>
      <c r="M97" s="10" t="str">
        <f>IF($C97="","",IF(E97="Hayır",C97,C97/(1+N(D97)/100)))</f>
        <v/>
      </c>
      <c r="N97" s="10" t="str">
        <f>IF($C97="","",IF(E97="Hayır",C97*N(J97)/100,C97*N(J97)/100/1.2))</f>
        <v/>
      </c>
      <c r="O97" s="10" t="str">
        <f>IF($C97="","",C97*N(K97)/100)</f>
        <v/>
      </c>
      <c r="P97" s="10" t="str">
        <f>IF($C97="","",N(F97)+N(G97)+N(H97)+N(I97)+N97+O97)</f>
        <v/>
      </c>
      <c r="Q97" s="10" t="str">
        <f>IF($C97="","",M97-P97)</f>
        <v/>
      </c>
      <c r="R97" s="11" t="str">
        <f>IF(OR($C97="",N(M97)=0),"",Q97/M97)</f>
        <v/>
      </c>
      <c r="S97" s="10" t="str">
        <f>IF(OR(L97="",AND($A97="",$C97="")),"",IF((1-L97/100)*IF(E97="Hayır",1,1/(1+N(D97)/100))-N(J97)/100/IF(E97="Hayır",1,1.2)-N(K97)/100&lt;=0,"Mümkün değil",(N(F97)+N(G97)+N(H97)+N(I97))/((1-L97/100)*IF(E97="Hayır",1,1/(1+N(D97)/100))-N(J97)/100/IF(E97="Hayır",1,1.2)-N(K97)/100)))</f>
        <v/>
      </c>
    </row>
    <row r="98" spans="1:19">
      <c r="A98" s="4"/>
      <c r="B98" s="4"/>
      <c r="C98" s="9"/>
      <c r="D98" s="4"/>
      <c r="E98" s="4"/>
      <c r="F98" s="9"/>
      <c r="G98" s="9"/>
      <c r="H98" s="9"/>
      <c r="I98" s="9"/>
      <c r="J98" s="4"/>
      <c r="K98" s="4"/>
      <c r="L98" s="4"/>
      <c r="M98" s="10" t="str">
        <f>IF($C98="","",IF(E98="Hayır",C98,C98/(1+N(D98)/100)))</f>
        <v/>
      </c>
      <c r="N98" s="10" t="str">
        <f>IF($C98="","",IF(E98="Hayır",C98*N(J98)/100,C98*N(J98)/100/1.2))</f>
        <v/>
      </c>
      <c r="O98" s="10" t="str">
        <f>IF($C98="","",C98*N(K98)/100)</f>
        <v/>
      </c>
      <c r="P98" s="10" t="str">
        <f>IF($C98="","",N(F98)+N(G98)+N(H98)+N(I98)+N98+O98)</f>
        <v/>
      </c>
      <c r="Q98" s="10" t="str">
        <f>IF($C98="","",M98-P98)</f>
        <v/>
      </c>
      <c r="R98" s="11" t="str">
        <f>IF(OR($C98="",N(M98)=0),"",Q98/M98)</f>
        <v/>
      </c>
      <c r="S98" s="10" t="str">
        <f>IF(OR(L98="",AND($A98="",$C98="")),"",IF((1-L98/100)*IF(E98="Hayır",1,1/(1+N(D98)/100))-N(J98)/100/IF(E98="Hayır",1,1.2)-N(K98)/100&lt;=0,"Mümkün değil",(N(F98)+N(G98)+N(H98)+N(I98))/((1-L98/100)*IF(E98="Hayır",1,1/(1+N(D98)/100))-N(J98)/100/IF(E98="Hayır",1,1.2)-N(K98)/100)))</f>
        <v/>
      </c>
    </row>
    <row r="99" spans="1:19">
      <c r="A99" s="4"/>
      <c r="B99" s="4"/>
      <c r="C99" s="9"/>
      <c r="D99" s="4"/>
      <c r="E99" s="4"/>
      <c r="F99" s="9"/>
      <c r="G99" s="9"/>
      <c r="H99" s="9"/>
      <c r="I99" s="9"/>
      <c r="J99" s="4"/>
      <c r="K99" s="4"/>
      <c r="L99" s="4"/>
      <c r="M99" s="10" t="str">
        <f>IF($C99="","",IF(E99="Hayır",C99,C99/(1+N(D99)/100)))</f>
        <v/>
      </c>
      <c r="N99" s="10" t="str">
        <f>IF($C99="","",IF(E99="Hayır",C99*N(J99)/100,C99*N(J99)/100/1.2))</f>
        <v/>
      </c>
      <c r="O99" s="10" t="str">
        <f>IF($C99="","",C99*N(K99)/100)</f>
        <v/>
      </c>
      <c r="P99" s="10" t="str">
        <f>IF($C99="","",N(F99)+N(G99)+N(H99)+N(I99)+N99+O99)</f>
        <v/>
      </c>
      <c r="Q99" s="10" t="str">
        <f>IF($C99="","",M99-P99)</f>
        <v/>
      </c>
      <c r="R99" s="11" t="str">
        <f>IF(OR($C99="",N(M99)=0),"",Q99/M99)</f>
        <v/>
      </c>
      <c r="S99" s="10" t="str">
        <f>IF(OR(L99="",AND($A99="",$C99="")),"",IF((1-L99/100)*IF(E99="Hayır",1,1/(1+N(D99)/100))-N(J99)/100/IF(E99="Hayır",1,1.2)-N(K99)/100&lt;=0,"Mümkün değil",(N(F99)+N(G99)+N(H99)+N(I99))/((1-L99/100)*IF(E99="Hayır",1,1/(1+N(D99)/100))-N(J99)/100/IF(E99="Hayır",1,1.2)-N(K99)/100)))</f>
        <v/>
      </c>
    </row>
    <row r="100" spans="1:19">
      <c r="A100" s="4"/>
      <c r="B100" s="4"/>
      <c r="C100" s="9"/>
      <c r="D100" s="4"/>
      <c r="E100" s="4"/>
      <c r="F100" s="9"/>
      <c r="G100" s="9"/>
      <c r="H100" s="9"/>
      <c r="I100" s="9"/>
      <c r="J100" s="4"/>
      <c r="K100" s="4"/>
      <c r="L100" s="4"/>
      <c r="M100" s="10" t="str">
        <f>IF($C100="","",IF(E100="Hayır",C100,C100/(1+N(D100)/100)))</f>
        <v/>
      </c>
      <c r="N100" s="10" t="str">
        <f>IF($C100="","",IF(E100="Hayır",C100*N(J100)/100,C100*N(J100)/100/1.2))</f>
        <v/>
      </c>
      <c r="O100" s="10" t="str">
        <f>IF($C100="","",C100*N(K100)/100)</f>
        <v/>
      </c>
      <c r="P100" s="10" t="str">
        <f>IF($C100="","",N(F100)+N(G100)+N(H100)+N(I100)+N100+O100)</f>
        <v/>
      </c>
      <c r="Q100" s="10" t="str">
        <f>IF($C100="","",M100-P100)</f>
        <v/>
      </c>
      <c r="R100" s="11" t="str">
        <f>IF(OR($C100="",N(M100)=0),"",Q100/M100)</f>
        <v/>
      </c>
      <c r="S100" s="10" t="str">
        <f>IF(OR(L100="",AND($A100="",$C100="")),"",IF((1-L100/100)*IF(E100="Hayır",1,1/(1+N(D100)/100))-N(J100)/100/IF(E100="Hayır",1,1.2)-N(K100)/100&lt;=0,"Mümkün değil",(N(F100)+N(G100)+N(H100)+N(I100))/((1-L100/100)*IF(E100="Hayır",1,1/(1+N(D100)/100))-N(J100)/100/IF(E100="Hayır",1,1.2)-N(K100)/100)))</f>
        <v/>
      </c>
    </row>
    <row r="101" spans="1:19">
      <c r="A101" s="4"/>
      <c r="B101" s="4"/>
      <c r="C101" s="9"/>
      <c r="D101" s="4"/>
      <c r="E101" s="4"/>
      <c r="F101" s="9"/>
      <c r="G101" s="9"/>
      <c r="H101" s="9"/>
      <c r="I101" s="9"/>
      <c r="J101" s="4"/>
      <c r="K101" s="4"/>
      <c r="L101" s="4"/>
      <c r="M101" s="10" t="str">
        <f>IF($C101="","",IF(E101="Hayır",C101,C101/(1+N(D101)/100)))</f>
        <v/>
      </c>
      <c r="N101" s="10" t="str">
        <f>IF($C101="","",IF(E101="Hayır",C101*N(J101)/100,C101*N(J101)/100/1.2))</f>
        <v/>
      </c>
      <c r="O101" s="10" t="str">
        <f>IF($C101="","",C101*N(K101)/100)</f>
        <v/>
      </c>
      <c r="P101" s="10" t="str">
        <f>IF($C101="","",N(F101)+N(G101)+N(H101)+N(I101)+N101+O101)</f>
        <v/>
      </c>
      <c r="Q101" s="10" t="str">
        <f>IF($C101="","",M101-P101)</f>
        <v/>
      </c>
      <c r="R101" s="11" t="str">
        <f>IF(OR($C101="",N(M101)=0),"",Q101/M101)</f>
        <v/>
      </c>
      <c r="S101" s="10" t="str">
        <f>IF(OR(L101="",AND($A101="",$C101="")),"",IF((1-L101/100)*IF(E101="Hayır",1,1/(1+N(D101)/100))-N(J101)/100/IF(E101="Hayır",1,1.2)-N(K101)/100&lt;=0,"Mümkün değil",(N(F101)+N(G101)+N(H101)+N(I101))/((1-L101/100)*IF(E101="Hayır",1,1/(1+N(D101)/100))-N(J101)/100/IF(E101="Hayır",1,1.2)-N(K101)/100)))</f>
        <v/>
      </c>
    </row>
    <row r="102" spans="1:19">
      <c r="A102" s="4"/>
      <c r="B102" s="4"/>
      <c r="C102" s="9"/>
      <c r="D102" s="4"/>
      <c r="E102" s="4"/>
      <c r="F102" s="9"/>
      <c r="G102" s="9"/>
      <c r="H102" s="9"/>
      <c r="I102" s="9"/>
      <c r="J102" s="4"/>
      <c r="K102" s="4"/>
      <c r="L102" s="4"/>
      <c r="M102" s="10" t="str">
        <f>IF($C102="","",IF(E102="Hayır",C102,C102/(1+N(D102)/100)))</f>
        <v/>
      </c>
      <c r="N102" s="10" t="str">
        <f>IF($C102="","",IF(E102="Hayır",C102*N(J102)/100,C102*N(J102)/100/1.2))</f>
        <v/>
      </c>
      <c r="O102" s="10" t="str">
        <f>IF($C102="","",C102*N(K102)/100)</f>
        <v/>
      </c>
      <c r="P102" s="10" t="str">
        <f>IF($C102="","",N(F102)+N(G102)+N(H102)+N(I102)+N102+O102)</f>
        <v/>
      </c>
      <c r="Q102" s="10" t="str">
        <f>IF($C102="","",M102-P102)</f>
        <v/>
      </c>
      <c r="R102" s="11" t="str">
        <f>IF(OR($C102="",N(M102)=0),"",Q102/M102)</f>
        <v/>
      </c>
      <c r="S102" s="10" t="str">
        <f>IF(OR(L102="",AND($A102="",$C102="")),"",IF((1-L102/100)*IF(E102="Hayır",1,1/(1+N(D102)/100))-N(J102)/100/IF(E102="Hayır",1,1.2)-N(K102)/100&lt;=0,"Mümkün değil",(N(F102)+N(G102)+N(H102)+N(I102))/((1-L102/100)*IF(E102="Hayır",1,1/(1+N(D102)/100))-N(J102)/100/IF(E102="Hayır",1,1.2)-N(K102)/100)))</f>
        <v/>
      </c>
    </row>
    <row r="103" spans="1:19">
      <c r="A103" s="4"/>
      <c r="B103" s="4"/>
      <c r="C103" s="9"/>
      <c r="D103" s="4"/>
      <c r="E103" s="4"/>
      <c r="F103" s="9"/>
      <c r="G103" s="9"/>
      <c r="H103" s="9"/>
      <c r="I103" s="9"/>
      <c r="J103" s="4"/>
      <c r="K103" s="4"/>
      <c r="L103" s="4"/>
      <c r="M103" s="10" t="str">
        <f>IF($C103="","",IF(E103="Hayır",C103,C103/(1+N(D103)/100)))</f>
        <v/>
      </c>
      <c r="N103" s="10" t="str">
        <f>IF($C103="","",IF(E103="Hayır",C103*N(J103)/100,C103*N(J103)/100/1.2))</f>
        <v/>
      </c>
      <c r="O103" s="10" t="str">
        <f>IF($C103="","",C103*N(K103)/100)</f>
        <v/>
      </c>
      <c r="P103" s="10" t="str">
        <f>IF($C103="","",N(F103)+N(G103)+N(H103)+N(I103)+N103+O103)</f>
        <v/>
      </c>
      <c r="Q103" s="10" t="str">
        <f>IF($C103="","",M103-P103)</f>
        <v/>
      </c>
      <c r="R103" s="11" t="str">
        <f>IF(OR($C103="",N(M103)=0),"",Q103/M103)</f>
        <v/>
      </c>
      <c r="S103" s="10" t="str">
        <f>IF(OR(L103="",AND($A103="",$C103="")),"",IF((1-L103/100)*IF(E103="Hayır",1,1/(1+N(D103)/100))-N(J103)/100/IF(E103="Hayır",1,1.2)-N(K103)/100&lt;=0,"Mümkün değil",(N(F103)+N(G103)+N(H103)+N(I103))/((1-L103/100)*IF(E103="Hayır",1,1/(1+N(D103)/100))-N(J103)/100/IF(E103="Hayır",1,1.2)-N(K103)/100)))</f>
        <v/>
      </c>
    </row>
    <row r="104" spans="1:19">
      <c r="A104" s="4"/>
      <c r="B104" s="4"/>
      <c r="C104" s="9"/>
      <c r="D104" s="4"/>
      <c r="E104" s="4"/>
      <c r="F104" s="9"/>
      <c r="G104" s="9"/>
      <c r="H104" s="9"/>
      <c r="I104" s="9"/>
      <c r="J104" s="4"/>
      <c r="K104" s="4"/>
      <c r="L104" s="4"/>
      <c r="M104" s="10" t="str">
        <f>IF($C104="","",IF(E104="Hayır",C104,C104/(1+N(D104)/100)))</f>
        <v/>
      </c>
      <c r="N104" s="10" t="str">
        <f>IF($C104="","",IF(E104="Hayır",C104*N(J104)/100,C104*N(J104)/100/1.2))</f>
        <v/>
      </c>
      <c r="O104" s="10" t="str">
        <f>IF($C104="","",C104*N(K104)/100)</f>
        <v/>
      </c>
      <c r="P104" s="10" t="str">
        <f>IF($C104="","",N(F104)+N(G104)+N(H104)+N(I104)+N104+O104)</f>
        <v/>
      </c>
      <c r="Q104" s="10" t="str">
        <f>IF($C104="","",M104-P104)</f>
        <v/>
      </c>
      <c r="R104" s="11" t="str">
        <f>IF(OR($C104="",N(M104)=0),"",Q104/M104)</f>
        <v/>
      </c>
      <c r="S104" s="10" t="str">
        <f>IF(OR(L104="",AND($A104="",$C104="")),"",IF((1-L104/100)*IF(E104="Hayır",1,1/(1+N(D104)/100))-N(J104)/100/IF(E104="Hayır",1,1.2)-N(K104)/100&lt;=0,"Mümkün değil",(N(F104)+N(G104)+N(H104)+N(I104))/((1-L104/100)*IF(E104="Hayır",1,1/(1+N(D104)/100))-N(J104)/100/IF(E104="Hayır",1,1.2)-N(K104)/100)))</f>
        <v/>
      </c>
    </row>
    <row r="105" spans="1:19">
      <c r="A105" s="4"/>
      <c r="B105" s="4"/>
      <c r="C105" s="9"/>
      <c r="D105" s="4"/>
      <c r="E105" s="4"/>
      <c r="F105" s="9"/>
      <c r="G105" s="9"/>
      <c r="H105" s="9"/>
      <c r="I105" s="9"/>
      <c r="J105" s="4"/>
      <c r="K105" s="4"/>
      <c r="L105" s="4"/>
      <c r="M105" s="10" t="str">
        <f>IF($C105="","",IF(E105="Hayır",C105,C105/(1+N(D105)/100)))</f>
        <v/>
      </c>
      <c r="N105" s="10" t="str">
        <f>IF($C105="","",IF(E105="Hayır",C105*N(J105)/100,C105*N(J105)/100/1.2))</f>
        <v/>
      </c>
      <c r="O105" s="10" t="str">
        <f>IF($C105="","",C105*N(K105)/100)</f>
        <v/>
      </c>
      <c r="P105" s="10" t="str">
        <f>IF($C105="","",N(F105)+N(G105)+N(H105)+N(I105)+N105+O105)</f>
        <v/>
      </c>
      <c r="Q105" s="10" t="str">
        <f>IF($C105="","",M105-P105)</f>
        <v/>
      </c>
      <c r="R105" s="11" t="str">
        <f>IF(OR($C105="",N(M105)=0),"",Q105/M105)</f>
        <v/>
      </c>
      <c r="S105" s="10" t="str">
        <f>IF(OR(L105="",AND($A105="",$C105="")),"",IF((1-L105/100)*IF(E105="Hayır",1,1/(1+N(D105)/100))-N(J105)/100/IF(E105="Hayır",1,1.2)-N(K105)/100&lt;=0,"Mümkün değil",(N(F105)+N(G105)+N(H105)+N(I105))/((1-L105/100)*IF(E105="Hayır",1,1/(1+N(D105)/100))-N(J105)/100/IF(E105="Hayır",1,1.2)-N(K105)/100)))</f>
        <v/>
      </c>
    </row>
    <row r="106" spans="1:19">
      <c r="A106" s="4"/>
      <c r="B106" s="4"/>
      <c r="C106" s="9"/>
      <c r="D106" s="4"/>
      <c r="E106" s="4"/>
      <c r="F106" s="9"/>
      <c r="G106" s="9"/>
      <c r="H106" s="9"/>
      <c r="I106" s="9"/>
      <c r="J106" s="4"/>
      <c r="K106" s="4"/>
      <c r="L106" s="4"/>
      <c r="M106" s="10" t="str">
        <f>IF($C106="","",IF(E106="Hayır",C106,C106/(1+N(D106)/100)))</f>
        <v/>
      </c>
      <c r="N106" s="10" t="str">
        <f>IF($C106="","",IF(E106="Hayır",C106*N(J106)/100,C106*N(J106)/100/1.2))</f>
        <v/>
      </c>
      <c r="O106" s="10" t="str">
        <f>IF($C106="","",C106*N(K106)/100)</f>
        <v/>
      </c>
      <c r="P106" s="10" t="str">
        <f>IF($C106="","",N(F106)+N(G106)+N(H106)+N(I106)+N106+O106)</f>
        <v/>
      </c>
      <c r="Q106" s="10" t="str">
        <f>IF($C106="","",M106-P106)</f>
        <v/>
      </c>
      <c r="R106" s="11" t="str">
        <f>IF(OR($C106="",N(M106)=0),"",Q106/M106)</f>
        <v/>
      </c>
      <c r="S106" s="10" t="str">
        <f>IF(OR(L106="",AND($A106="",$C106="")),"",IF((1-L106/100)*IF(E106="Hayır",1,1/(1+N(D106)/100))-N(J106)/100/IF(E106="Hayır",1,1.2)-N(K106)/100&lt;=0,"Mümkün değil",(N(F106)+N(G106)+N(H106)+N(I106))/((1-L106/100)*IF(E106="Hayır",1,1/(1+N(D106)/100))-N(J106)/100/IF(E106="Hayır",1,1.2)-N(K106)/100)))</f>
        <v/>
      </c>
    </row>
    <row r="107" spans="1:19">
      <c r="A107" s="4"/>
      <c r="B107" s="4"/>
      <c r="C107" s="9"/>
      <c r="D107" s="4"/>
      <c r="E107" s="4"/>
      <c r="F107" s="9"/>
      <c r="G107" s="9"/>
      <c r="H107" s="9"/>
      <c r="I107" s="9"/>
      <c r="J107" s="4"/>
      <c r="K107" s="4"/>
      <c r="L107" s="4"/>
      <c r="M107" s="10" t="str">
        <f>IF($C107="","",IF(E107="Hayır",C107,C107/(1+N(D107)/100)))</f>
        <v/>
      </c>
      <c r="N107" s="10" t="str">
        <f>IF($C107="","",IF(E107="Hayır",C107*N(J107)/100,C107*N(J107)/100/1.2))</f>
        <v/>
      </c>
      <c r="O107" s="10" t="str">
        <f>IF($C107="","",C107*N(K107)/100)</f>
        <v/>
      </c>
      <c r="P107" s="10" t="str">
        <f>IF($C107="","",N(F107)+N(G107)+N(H107)+N(I107)+N107+O107)</f>
        <v/>
      </c>
      <c r="Q107" s="10" t="str">
        <f>IF($C107="","",M107-P107)</f>
        <v/>
      </c>
      <c r="R107" s="11" t="str">
        <f>IF(OR($C107="",N(M107)=0),"",Q107/M107)</f>
        <v/>
      </c>
      <c r="S107" s="10" t="str">
        <f>IF(OR(L107="",AND($A107="",$C107="")),"",IF((1-L107/100)*IF(E107="Hayır",1,1/(1+N(D107)/100))-N(J107)/100/IF(E107="Hayır",1,1.2)-N(K107)/100&lt;=0,"Mümkün değil",(N(F107)+N(G107)+N(H107)+N(I107))/((1-L107/100)*IF(E107="Hayır",1,1/(1+N(D107)/100))-N(J107)/100/IF(E107="Hayır",1,1.2)-N(K107)/100)))</f>
        <v/>
      </c>
    </row>
    <row r="108" spans="1:19">
      <c r="A108" s="4"/>
      <c r="B108" s="4"/>
      <c r="C108" s="9"/>
      <c r="D108" s="4"/>
      <c r="E108" s="4"/>
      <c r="F108" s="9"/>
      <c r="G108" s="9"/>
      <c r="H108" s="9"/>
      <c r="I108" s="9"/>
      <c r="J108" s="4"/>
      <c r="K108" s="4"/>
      <c r="L108" s="4"/>
      <c r="M108" s="10" t="str">
        <f>IF($C108="","",IF(E108="Hayır",C108,C108/(1+N(D108)/100)))</f>
        <v/>
      </c>
      <c r="N108" s="10" t="str">
        <f>IF($C108="","",IF(E108="Hayır",C108*N(J108)/100,C108*N(J108)/100/1.2))</f>
        <v/>
      </c>
      <c r="O108" s="10" t="str">
        <f>IF($C108="","",C108*N(K108)/100)</f>
        <v/>
      </c>
      <c r="P108" s="10" t="str">
        <f>IF($C108="","",N(F108)+N(G108)+N(H108)+N(I108)+N108+O108)</f>
        <v/>
      </c>
      <c r="Q108" s="10" t="str">
        <f>IF($C108="","",M108-P108)</f>
        <v/>
      </c>
      <c r="R108" s="11" t="str">
        <f>IF(OR($C108="",N(M108)=0),"",Q108/M108)</f>
        <v/>
      </c>
      <c r="S108" s="10" t="str">
        <f>IF(OR(L108="",AND($A108="",$C108="")),"",IF((1-L108/100)*IF(E108="Hayır",1,1/(1+N(D108)/100))-N(J108)/100/IF(E108="Hayır",1,1.2)-N(K108)/100&lt;=0,"Mümkün değil",(N(F108)+N(G108)+N(H108)+N(I108))/((1-L108/100)*IF(E108="Hayır",1,1/(1+N(D108)/100))-N(J108)/100/IF(E108="Hayır",1,1.2)-N(K108)/100)))</f>
        <v/>
      </c>
    </row>
    <row r="109" spans="1:19">
      <c r="A109" s="4"/>
      <c r="B109" s="4"/>
      <c r="C109" s="9"/>
      <c r="D109" s="4"/>
      <c r="E109" s="4"/>
      <c r="F109" s="9"/>
      <c r="G109" s="9"/>
      <c r="H109" s="9"/>
      <c r="I109" s="9"/>
      <c r="J109" s="4"/>
      <c r="K109" s="4"/>
      <c r="L109" s="4"/>
      <c r="M109" s="10" t="str">
        <f>IF($C109="","",IF(E109="Hayır",C109,C109/(1+N(D109)/100)))</f>
        <v/>
      </c>
      <c r="N109" s="10" t="str">
        <f>IF($C109="","",IF(E109="Hayır",C109*N(J109)/100,C109*N(J109)/100/1.2))</f>
        <v/>
      </c>
      <c r="O109" s="10" t="str">
        <f>IF($C109="","",C109*N(K109)/100)</f>
        <v/>
      </c>
      <c r="P109" s="10" t="str">
        <f>IF($C109="","",N(F109)+N(G109)+N(H109)+N(I109)+N109+O109)</f>
        <v/>
      </c>
      <c r="Q109" s="10" t="str">
        <f>IF($C109="","",M109-P109)</f>
        <v/>
      </c>
      <c r="R109" s="11" t="str">
        <f>IF(OR($C109="",N(M109)=0),"",Q109/M109)</f>
        <v/>
      </c>
      <c r="S109" s="10" t="str">
        <f>IF(OR(L109="",AND($A109="",$C109="")),"",IF((1-L109/100)*IF(E109="Hayır",1,1/(1+N(D109)/100))-N(J109)/100/IF(E109="Hayır",1,1.2)-N(K109)/100&lt;=0,"Mümkün değil",(N(F109)+N(G109)+N(H109)+N(I109))/((1-L109/100)*IF(E109="Hayır",1,1/(1+N(D109)/100))-N(J109)/100/IF(E109="Hayır",1,1.2)-N(K109)/100)))</f>
        <v/>
      </c>
    </row>
    <row r="110" spans="1:19">
      <c r="A110" s="4"/>
      <c r="B110" s="4"/>
      <c r="C110" s="9"/>
      <c r="D110" s="4"/>
      <c r="E110" s="4"/>
      <c r="F110" s="9"/>
      <c r="G110" s="9"/>
      <c r="H110" s="9"/>
      <c r="I110" s="9"/>
      <c r="J110" s="4"/>
      <c r="K110" s="4"/>
      <c r="L110" s="4"/>
      <c r="M110" s="10" t="str">
        <f>IF($C110="","",IF(E110="Hayır",C110,C110/(1+N(D110)/100)))</f>
        <v/>
      </c>
      <c r="N110" s="10" t="str">
        <f>IF($C110="","",IF(E110="Hayır",C110*N(J110)/100,C110*N(J110)/100/1.2))</f>
        <v/>
      </c>
      <c r="O110" s="10" t="str">
        <f>IF($C110="","",C110*N(K110)/100)</f>
        <v/>
      </c>
      <c r="P110" s="10" t="str">
        <f>IF($C110="","",N(F110)+N(G110)+N(H110)+N(I110)+N110+O110)</f>
        <v/>
      </c>
      <c r="Q110" s="10" t="str">
        <f>IF($C110="","",M110-P110)</f>
        <v/>
      </c>
      <c r="R110" s="11" t="str">
        <f>IF(OR($C110="",N(M110)=0),"",Q110/M110)</f>
        <v/>
      </c>
      <c r="S110" s="10" t="str">
        <f>IF(OR(L110="",AND($A110="",$C110="")),"",IF((1-L110/100)*IF(E110="Hayır",1,1/(1+N(D110)/100))-N(J110)/100/IF(E110="Hayır",1,1.2)-N(K110)/100&lt;=0,"Mümkün değil",(N(F110)+N(G110)+N(H110)+N(I110))/((1-L110/100)*IF(E110="Hayır",1,1/(1+N(D110)/100))-N(J110)/100/IF(E110="Hayır",1,1.2)-N(K110)/100)))</f>
        <v/>
      </c>
    </row>
    <row r="111" spans="1:19">
      <c r="A111" s="4"/>
      <c r="B111" s="4"/>
      <c r="C111" s="9"/>
      <c r="D111" s="4"/>
      <c r="E111" s="4"/>
      <c r="F111" s="9"/>
      <c r="G111" s="9"/>
      <c r="H111" s="9"/>
      <c r="I111" s="9"/>
      <c r="J111" s="4"/>
      <c r="K111" s="4"/>
      <c r="L111" s="4"/>
      <c r="M111" s="10" t="str">
        <f>IF($C111="","",IF(E111="Hayır",C111,C111/(1+N(D111)/100)))</f>
        <v/>
      </c>
      <c r="N111" s="10" t="str">
        <f>IF($C111="","",IF(E111="Hayır",C111*N(J111)/100,C111*N(J111)/100/1.2))</f>
        <v/>
      </c>
      <c r="O111" s="10" t="str">
        <f>IF($C111="","",C111*N(K111)/100)</f>
        <v/>
      </c>
      <c r="P111" s="10" t="str">
        <f>IF($C111="","",N(F111)+N(G111)+N(H111)+N(I111)+N111+O111)</f>
        <v/>
      </c>
      <c r="Q111" s="10" t="str">
        <f>IF($C111="","",M111-P111)</f>
        <v/>
      </c>
      <c r="R111" s="11" t="str">
        <f>IF(OR($C111="",N(M111)=0),"",Q111/M111)</f>
        <v/>
      </c>
      <c r="S111" s="10" t="str">
        <f>IF(OR(L111="",AND($A111="",$C111="")),"",IF((1-L111/100)*IF(E111="Hayır",1,1/(1+N(D111)/100))-N(J111)/100/IF(E111="Hayır",1,1.2)-N(K111)/100&lt;=0,"Mümkün değil",(N(F111)+N(G111)+N(H111)+N(I111))/((1-L111/100)*IF(E111="Hayır",1,1/(1+N(D111)/100))-N(J111)/100/IF(E111="Hayır",1,1.2)-N(K111)/100)))</f>
        <v/>
      </c>
    </row>
    <row r="112" spans="1:19">
      <c r="A112" s="4"/>
      <c r="B112" s="4"/>
      <c r="C112" s="9"/>
      <c r="D112" s="4"/>
      <c r="E112" s="4"/>
      <c r="F112" s="9"/>
      <c r="G112" s="9"/>
      <c r="H112" s="9"/>
      <c r="I112" s="9"/>
      <c r="J112" s="4"/>
      <c r="K112" s="4"/>
      <c r="L112" s="4"/>
      <c r="M112" s="10" t="str">
        <f>IF($C112="","",IF(E112="Hayır",C112,C112/(1+N(D112)/100)))</f>
        <v/>
      </c>
      <c r="N112" s="10" t="str">
        <f>IF($C112="","",IF(E112="Hayır",C112*N(J112)/100,C112*N(J112)/100/1.2))</f>
        <v/>
      </c>
      <c r="O112" s="10" t="str">
        <f>IF($C112="","",C112*N(K112)/100)</f>
        <v/>
      </c>
      <c r="P112" s="10" t="str">
        <f>IF($C112="","",N(F112)+N(G112)+N(H112)+N(I112)+N112+O112)</f>
        <v/>
      </c>
      <c r="Q112" s="10" t="str">
        <f>IF($C112="","",M112-P112)</f>
        <v/>
      </c>
      <c r="R112" s="11" t="str">
        <f>IF(OR($C112="",N(M112)=0),"",Q112/M112)</f>
        <v/>
      </c>
      <c r="S112" s="10" t="str">
        <f>IF(OR(L112="",AND($A112="",$C112="")),"",IF((1-L112/100)*IF(E112="Hayır",1,1/(1+N(D112)/100))-N(J112)/100/IF(E112="Hayır",1,1.2)-N(K112)/100&lt;=0,"Mümkün değil",(N(F112)+N(G112)+N(H112)+N(I112))/((1-L112/100)*IF(E112="Hayır",1,1/(1+N(D112)/100))-N(J112)/100/IF(E112="Hayır",1,1.2)-N(K112)/100)))</f>
        <v/>
      </c>
    </row>
    <row r="113" spans="1:19">
      <c r="A113" s="4"/>
      <c r="B113" s="4"/>
      <c r="C113" s="9"/>
      <c r="D113" s="4"/>
      <c r="E113" s="4"/>
      <c r="F113" s="9"/>
      <c r="G113" s="9"/>
      <c r="H113" s="9"/>
      <c r="I113" s="9"/>
      <c r="J113" s="4"/>
      <c r="K113" s="4"/>
      <c r="L113" s="4"/>
      <c r="M113" s="10" t="str">
        <f>IF($C113="","",IF(E113="Hayır",C113,C113/(1+N(D113)/100)))</f>
        <v/>
      </c>
      <c r="N113" s="10" t="str">
        <f>IF($C113="","",IF(E113="Hayır",C113*N(J113)/100,C113*N(J113)/100/1.2))</f>
        <v/>
      </c>
      <c r="O113" s="10" t="str">
        <f>IF($C113="","",C113*N(K113)/100)</f>
        <v/>
      </c>
      <c r="P113" s="10" t="str">
        <f>IF($C113="","",N(F113)+N(G113)+N(H113)+N(I113)+N113+O113)</f>
        <v/>
      </c>
      <c r="Q113" s="10" t="str">
        <f>IF($C113="","",M113-P113)</f>
        <v/>
      </c>
      <c r="R113" s="11" t="str">
        <f>IF(OR($C113="",N(M113)=0),"",Q113/M113)</f>
        <v/>
      </c>
      <c r="S113" s="10" t="str">
        <f>IF(OR(L113="",AND($A113="",$C113="")),"",IF((1-L113/100)*IF(E113="Hayır",1,1/(1+N(D113)/100))-N(J113)/100/IF(E113="Hayır",1,1.2)-N(K113)/100&lt;=0,"Mümkün değil",(N(F113)+N(G113)+N(H113)+N(I113))/((1-L113/100)*IF(E113="Hayır",1,1/(1+N(D113)/100))-N(J113)/100/IF(E113="Hayır",1,1.2)-N(K113)/100)))</f>
        <v/>
      </c>
    </row>
    <row r="114" spans="1:19">
      <c r="A114" s="4"/>
      <c r="B114" s="4"/>
      <c r="C114" s="9"/>
      <c r="D114" s="4"/>
      <c r="E114" s="4"/>
      <c r="F114" s="9"/>
      <c r="G114" s="9"/>
      <c r="H114" s="9"/>
      <c r="I114" s="9"/>
      <c r="J114" s="4"/>
      <c r="K114" s="4"/>
      <c r="L114" s="4"/>
      <c r="M114" s="10" t="str">
        <f>IF($C114="","",IF(E114="Hayır",C114,C114/(1+N(D114)/100)))</f>
        <v/>
      </c>
      <c r="N114" s="10" t="str">
        <f>IF($C114="","",IF(E114="Hayır",C114*N(J114)/100,C114*N(J114)/100/1.2))</f>
        <v/>
      </c>
      <c r="O114" s="10" t="str">
        <f>IF($C114="","",C114*N(K114)/100)</f>
        <v/>
      </c>
      <c r="P114" s="10" t="str">
        <f>IF($C114="","",N(F114)+N(G114)+N(H114)+N(I114)+N114+O114)</f>
        <v/>
      </c>
      <c r="Q114" s="10" t="str">
        <f>IF($C114="","",M114-P114)</f>
        <v/>
      </c>
      <c r="R114" s="11" t="str">
        <f>IF(OR($C114="",N(M114)=0),"",Q114/M114)</f>
        <v/>
      </c>
      <c r="S114" s="10" t="str">
        <f>IF(OR(L114="",AND($A114="",$C114="")),"",IF((1-L114/100)*IF(E114="Hayır",1,1/(1+N(D114)/100))-N(J114)/100/IF(E114="Hayır",1,1.2)-N(K114)/100&lt;=0,"Mümkün değil",(N(F114)+N(G114)+N(H114)+N(I114))/((1-L114/100)*IF(E114="Hayır",1,1/(1+N(D114)/100))-N(J114)/100/IF(E114="Hayır",1,1.2)-N(K114)/100)))</f>
        <v/>
      </c>
    </row>
    <row r="115" spans="1:19">
      <c r="A115" s="4"/>
      <c r="B115" s="4"/>
      <c r="C115" s="9"/>
      <c r="D115" s="4"/>
      <c r="E115" s="4"/>
      <c r="F115" s="9"/>
      <c r="G115" s="9"/>
      <c r="H115" s="9"/>
      <c r="I115" s="9"/>
      <c r="J115" s="4"/>
      <c r="K115" s="4"/>
      <c r="L115" s="4"/>
      <c r="M115" s="10" t="str">
        <f>IF($C115="","",IF(E115="Hayır",C115,C115/(1+N(D115)/100)))</f>
        <v/>
      </c>
      <c r="N115" s="10" t="str">
        <f>IF($C115="","",IF(E115="Hayır",C115*N(J115)/100,C115*N(J115)/100/1.2))</f>
        <v/>
      </c>
      <c r="O115" s="10" t="str">
        <f>IF($C115="","",C115*N(K115)/100)</f>
        <v/>
      </c>
      <c r="P115" s="10" t="str">
        <f>IF($C115="","",N(F115)+N(G115)+N(H115)+N(I115)+N115+O115)</f>
        <v/>
      </c>
      <c r="Q115" s="10" t="str">
        <f>IF($C115="","",M115-P115)</f>
        <v/>
      </c>
      <c r="R115" s="11" t="str">
        <f>IF(OR($C115="",N(M115)=0),"",Q115/M115)</f>
        <v/>
      </c>
      <c r="S115" s="10" t="str">
        <f>IF(OR(L115="",AND($A115="",$C115="")),"",IF((1-L115/100)*IF(E115="Hayır",1,1/(1+N(D115)/100))-N(J115)/100/IF(E115="Hayır",1,1.2)-N(K115)/100&lt;=0,"Mümkün değil",(N(F115)+N(G115)+N(H115)+N(I115))/((1-L115/100)*IF(E115="Hayır",1,1/(1+N(D115)/100))-N(J115)/100/IF(E115="Hayır",1,1.2)-N(K115)/100)))</f>
        <v/>
      </c>
    </row>
    <row r="116" spans="1:19">
      <c r="A116" s="4"/>
      <c r="B116" s="4"/>
      <c r="C116" s="9"/>
      <c r="D116" s="4"/>
      <c r="E116" s="4"/>
      <c r="F116" s="9"/>
      <c r="G116" s="9"/>
      <c r="H116" s="9"/>
      <c r="I116" s="9"/>
      <c r="J116" s="4"/>
      <c r="K116" s="4"/>
      <c r="L116" s="4"/>
      <c r="M116" s="10" t="str">
        <f>IF($C116="","",IF(E116="Hayır",C116,C116/(1+N(D116)/100)))</f>
        <v/>
      </c>
      <c r="N116" s="10" t="str">
        <f>IF($C116="","",IF(E116="Hayır",C116*N(J116)/100,C116*N(J116)/100/1.2))</f>
        <v/>
      </c>
      <c r="O116" s="10" t="str">
        <f>IF($C116="","",C116*N(K116)/100)</f>
        <v/>
      </c>
      <c r="P116" s="10" t="str">
        <f>IF($C116="","",N(F116)+N(G116)+N(H116)+N(I116)+N116+O116)</f>
        <v/>
      </c>
      <c r="Q116" s="10" t="str">
        <f>IF($C116="","",M116-P116)</f>
        <v/>
      </c>
      <c r="R116" s="11" t="str">
        <f>IF(OR($C116="",N(M116)=0),"",Q116/M116)</f>
        <v/>
      </c>
      <c r="S116" s="10" t="str">
        <f>IF(OR(L116="",AND($A116="",$C116="")),"",IF((1-L116/100)*IF(E116="Hayır",1,1/(1+N(D116)/100))-N(J116)/100/IF(E116="Hayır",1,1.2)-N(K116)/100&lt;=0,"Mümkün değil",(N(F116)+N(G116)+N(H116)+N(I116))/((1-L116/100)*IF(E116="Hayır",1,1/(1+N(D116)/100))-N(J116)/100/IF(E116="Hayır",1,1.2)-N(K116)/100)))</f>
        <v/>
      </c>
    </row>
    <row r="117" spans="1:19">
      <c r="A117" s="4"/>
      <c r="B117" s="4"/>
      <c r="C117" s="9"/>
      <c r="D117" s="4"/>
      <c r="E117" s="4"/>
      <c r="F117" s="9"/>
      <c r="G117" s="9"/>
      <c r="H117" s="9"/>
      <c r="I117" s="9"/>
      <c r="J117" s="4"/>
      <c r="K117" s="4"/>
      <c r="L117" s="4"/>
      <c r="M117" s="10" t="str">
        <f>IF($C117="","",IF(E117="Hayır",C117,C117/(1+N(D117)/100)))</f>
        <v/>
      </c>
      <c r="N117" s="10" t="str">
        <f>IF($C117="","",IF(E117="Hayır",C117*N(J117)/100,C117*N(J117)/100/1.2))</f>
        <v/>
      </c>
      <c r="O117" s="10" t="str">
        <f>IF($C117="","",C117*N(K117)/100)</f>
        <v/>
      </c>
      <c r="P117" s="10" t="str">
        <f>IF($C117="","",N(F117)+N(G117)+N(H117)+N(I117)+N117+O117)</f>
        <v/>
      </c>
      <c r="Q117" s="10" t="str">
        <f>IF($C117="","",M117-P117)</f>
        <v/>
      </c>
      <c r="R117" s="11" t="str">
        <f>IF(OR($C117="",N(M117)=0),"",Q117/M117)</f>
        <v/>
      </c>
      <c r="S117" s="10" t="str">
        <f>IF(OR(L117="",AND($A117="",$C117="")),"",IF((1-L117/100)*IF(E117="Hayır",1,1/(1+N(D117)/100))-N(J117)/100/IF(E117="Hayır",1,1.2)-N(K117)/100&lt;=0,"Mümkün değil",(N(F117)+N(G117)+N(H117)+N(I117))/((1-L117/100)*IF(E117="Hayır",1,1/(1+N(D117)/100))-N(J117)/100/IF(E117="Hayır",1,1.2)-N(K117)/100)))</f>
        <v/>
      </c>
    </row>
    <row r="118" spans="1:19">
      <c r="A118" s="4"/>
      <c r="B118" s="4"/>
      <c r="C118" s="9"/>
      <c r="D118" s="4"/>
      <c r="E118" s="4"/>
      <c r="F118" s="9"/>
      <c r="G118" s="9"/>
      <c r="H118" s="9"/>
      <c r="I118" s="9"/>
      <c r="J118" s="4"/>
      <c r="K118" s="4"/>
      <c r="L118" s="4"/>
      <c r="M118" s="10" t="str">
        <f>IF($C118="","",IF(E118="Hayır",C118,C118/(1+N(D118)/100)))</f>
        <v/>
      </c>
      <c r="N118" s="10" t="str">
        <f>IF($C118="","",IF(E118="Hayır",C118*N(J118)/100,C118*N(J118)/100/1.2))</f>
        <v/>
      </c>
      <c r="O118" s="10" t="str">
        <f>IF($C118="","",C118*N(K118)/100)</f>
        <v/>
      </c>
      <c r="P118" s="10" t="str">
        <f>IF($C118="","",N(F118)+N(G118)+N(H118)+N(I118)+N118+O118)</f>
        <v/>
      </c>
      <c r="Q118" s="10" t="str">
        <f>IF($C118="","",M118-P118)</f>
        <v/>
      </c>
      <c r="R118" s="11" t="str">
        <f>IF(OR($C118="",N(M118)=0),"",Q118/M118)</f>
        <v/>
      </c>
      <c r="S118" s="10" t="str">
        <f>IF(OR(L118="",AND($A118="",$C118="")),"",IF((1-L118/100)*IF(E118="Hayır",1,1/(1+N(D118)/100))-N(J118)/100/IF(E118="Hayır",1,1.2)-N(K118)/100&lt;=0,"Mümkün değil",(N(F118)+N(G118)+N(H118)+N(I118))/((1-L118/100)*IF(E118="Hayır",1,1/(1+N(D118)/100))-N(J118)/100/IF(E118="Hayır",1,1.2)-N(K118)/100)))</f>
        <v/>
      </c>
    </row>
    <row r="119" spans="1:19">
      <c r="A119" s="4"/>
      <c r="B119" s="4"/>
      <c r="C119" s="9"/>
      <c r="D119" s="4"/>
      <c r="E119" s="4"/>
      <c r="F119" s="9"/>
      <c r="G119" s="9"/>
      <c r="H119" s="9"/>
      <c r="I119" s="9"/>
      <c r="J119" s="4"/>
      <c r="K119" s="4"/>
      <c r="L119" s="4"/>
      <c r="M119" s="10" t="str">
        <f>IF($C119="","",IF(E119="Hayır",C119,C119/(1+N(D119)/100)))</f>
        <v/>
      </c>
      <c r="N119" s="10" t="str">
        <f>IF($C119="","",IF(E119="Hayır",C119*N(J119)/100,C119*N(J119)/100/1.2))</f>
        <v/>
      </c>
      <c r="O119" s="10" t="str">
        <f>IF($C119="","",C119*N(K119)/100)</f>
        <v/>
      </c>
      <c r="P119" s="10" t="str">
        <f>IF($C119="","",N(F119)+N(G119)+N(H119)+N(I119)+N119+O119)</f>
        <v/>
      </c>
      <c r="Q119" s="10" t="str">
        <f>IF($C119="","",M119-P119)</f>
        <v/>
      </c>
      <c r="R119" s="11" t="str">
        <f>IF(OR($C119="",N(M119)=0),"",Q119/M119)</f>
        <v/>
      </c>
      <c r="S119" s="10" t="str">
        <f>IF(OR(L119="",AND($A119="",$C119="")),"",IF((1-L119/100)*IF(E119="Hayır",1,1/(1+N(D119)/100))-N(J119)/100/IF(E119="Hayır",1,1.2)-N(K119)/100&lt;=0,"Mümkün değil",(N(F119)+N(G119)+N(H119)+N(I119))/((1-L119/100)*IF(E119="Hayır",1,1/(1+N(D119)/100))-N(J119)/100/IF(E119="Hayır",1,1.2)-N(K119)/100)))</f>
        <v/>
      </c>
    </row>
    <row r="120" spans="1:19">
      <c r="A120" s="4"/>
      <c r="B120" s="4"/>
      <c r="C120" s="9"/>
      <c r="D120" s="4"/>
      <c r="E120" s="4"/>
      <c r="F120" s="9"/>
      <c r="G120" s="9"/>
      <c r="H120" s="9"/>
      <c r="I120" s="9"/>
      <c r="J120" s="4"/>
      <c r="K120" s="4"/>
      <c r="L120" s="4"/>
      <c r="M120" s="10" t="str">
        <f>IF($C120="","",IF(E120="Hayır",C120,C120/(1+N(D120)/100)))</f>
        <v/>
      </c>
      <c r="N120" s="10" t="str">
        <f>IF($C120="","",IF(E120="Hayır",C120*N(J120)/100,C120*N(J120)/100/1.2))</f>
        <v/>
      </c>
      <c r="O120" s="10" t="str">
        <f>IF($C120="","",C120*N(K120)/100)</f>
        <v/>
      </c>
      <c r="P120" s="10" t="str">
        <f>IF($C120="","",N(F120)+N(G120)+N(H120)+N(I120)+N120+O120)</f>
        <v/>
      </c>
      <c r="Q120" s="10" t="str">
        <f>IF($C120="","",M120-P120)</f>
        <v/>
      </c>
      <c r="R120" s="11" t="str">
        <f>IF(OR($C120="",N(M120)=0),"",Q120/M120)</f>
        <v/>
      </c>
      <c r="S120" s="10" t="str">
        <f>IF(OR(L120="",AND($A120="",$C120="")),"",IF((1-L120/100)*IF(E120="Hayır",1,1/(1+N(D120)/100))-N(J120)/100/IF(E120="Hayır",1,1.2)-N(K120)/100&lt;=0,"Mümkün değil",(N(F120)+N(G120)+N(H120)+N(I120))/((1-L120/100)*IF(E120="Hayır",1,1/(1+N(D120)/100))-N(J120)/100/IF(E120="Hayır",1,1.2)-N(K120)/100)))</f>
        <v/>
      </c>
    </row>
    <row r="121" spans="1:19">
      <c r="A121" s="4"/>
      <c r="B121" s="4"/>
      <c r="C121" s="9"/>
      <c r="D121" s="4"/>
      <c r="E121" s="4"/>
      <c r="F121" s="9"/>
      <c r="G121" s="9"/>
      <c r="H121" s="9"/>
      <c r="I121" s="9"/>
      <c r="J121" s="4"/>
      <c r="K121" s="4"/>
      <c r="L121" s="4"/>
      <c r="M121" s="10" t="str">
        <f>IF($C121="","",IF(E121="Hayır",C121,C121/(1+N(D121)/100)))</f>
        <v/>
      </c>
      <c r="N121" s="10" t="str">
        <f>IF($C121="","",IF(E121="Hayır",C121*N(J121)/100,C121*N(J121)/100/1.2))</f>
        <v/>
      </c>
      <c r="O121" s="10" t="str">
        <f>IF($C121="","",C121*N(K121)/100)</f>
        <v/>
      </c>
      <c r="P121" s="10" t="str">
        <f>IF($C121="","",N(F121)+N(G121)+N(H121)+N(I121)+N121+O121)</f>
        <v/>
      </c>
      <c r="Q121" s="10" t="str">
        <f>IF($C121="","",M121-P121)</f>
        <v/>
      </c>
      <c r="R121" s="11" t="str">
        <f>IF(OR($C121="",N(M121)=0),"",Q121/M121)</f>
        <v/>
      </c>
      <c r="S121" s="10" t="str">
        <f>IF(OR(L121="",AND($A121="",$C121="")),"",IF((1-L121/100)*IF(E121="Hayır",1,1/(1+N(D121)/100))-N(J121)/100/IF(E121="Hayır",1,1.2)-N(K121)/100&lt;=0,"Mümkün değil",(N(F121)+N(G121)+N(H121)+N(I121))/((1-L121/100)*IF(E121="Hayır",1,1/(1+N(D121)/100))-N(J121)/100/IF(E121="Hayır",1,1.2)-N(K121)/100)))</f>
        <v/>
      </c>
    </row>
    <row r="122" spans="1:19">
      <c r="A122" s="4"/>
      <c r="B122" s="4"/>
      <c r="C122" s="9"/>
      <c r="D122" s="4"/>
      <c r="E122" s="4"/>
      <c r="F122" s="9"/>
      <c r="G122" s="9"/>
      <c r="H122" s="9"/>
      <c r="I122" s="9"/>
      <c r="J122" s="4"/>
      <c r="K122" s="4"/>
      <c r="L122" s="4"/>
      <c r="M122" s="10" t="str">
        <f>IF($C122="","",IF(E122="Hayır",C122,C122/(1+N(D122)/100)))</f>
        <v/>
      </c>
      <c r="N122" s="10" t="str">
        <f>IF($C122="","",IF(E122="Hayır",C122*N(J122)/100,C122*N(J122)/100/1.2))</f>
        <v/>
      </c>
      <c r="O122" s="10" t="str">
        <f>IF($C122="","",C122*N(K122)/100)</f>
        <v/>
      </c>
      <c r="P122" s="10" t="str">
        <f>IF($C122="","",N(F122)+N(G122)+N(H122)+N(I122)+N122+O122)</f>
        <v/>
      </c>
      <c r="Q122" s="10" t="str">
        <f>IF($C122="","",M122-P122)</f>
        <v/>
      </c>
      <c r="R122" s="11" t="str">
        <f>IF(OR($C122="",N(M122)=0),"",Q122/M122)</f>
        <v/>
      </c>
      <c r="S122" s="10" t="str">
        <f>IF(OR(L122="",AND($A122="",$C122="")),"",IF((1-L122/100)*IF(E122="Hayır",1,1/(1+N(D122)/100))-N(J122)/100/IF(E122="Hayır",1,1.2)-N(K122)/100&lt;=0,"Mümkün değil",(N(F122)+N(G122)+N(H122)+N(I122))/((1-L122/100)*IF(E122="Hayır",1,1/(1+N(D122)/100))-N(J122)/100/IF(E122="Hayır",1,1.2)-N(K122)/100)))</f>
        <v/>
      </c>
    </row>
    <row r="123" spans="1:19">
      <c r="A123" s="4"/>
      <c r="B123" s="4"/>
      <c r="C123" s="9"/>
      <c r="D123" s="4"/>
      <c r="E123" s="4"/>
      <c r="F123" s="9"/>
      <c r="G123" s="9"/>
      <c r="H123" s="9"/>
      <c r="I123" s="9"/>
      <c r="J123" s="4"/>
      <c r="K123" s="4"/>
      <c r="L123" s="4"/>
      <c r="M123" s="10" t="str">
        <f>IF($C123="","",IF(E123="Hayır",C123,C123/(1+N(D123)/100)))</f>
        <v/>
      </c>
      <c r="N123" s="10" t="str">
        <f>IF($C123="","",IF(E123="Hayır",C123*N(J123)/100,C123*N(J123)/100/1.2))</f>
        <v/>
      </c>
      <c r="O123" s="10" t="str">
        <f>IF($C123="","",C123*N(K123)/100)</f>
        <v/>
      </c>
      <c r="P123" s="10" t="str">
        <f>IF($C123="","",N(F123)+N(G123)+N(H123)+N(I123)+N123+O123)</f>
        <v/>
      </c>
      <c r="Q123" s="10" t="str">
        <f>IF($C123="","",M123-P123)</f>
        <v/>
      </c>
      <c r="R123" s="11" t="str">
        <f>IF(OR($C123="",N(M123)=0),"",Q123/M123)</f>
        <v/>
      </c>
      <c r="S123" s="10" t="str">
        <f>IF(OR(L123="",AND($A123="",$C123="")),"",IF((1-L123/100)*IF(E123="Hayır",1,1/(1+N(D123)/100))-N(J123)/100/IF(E123="Hayır",1,1.2)-N(K123)/100&lt;=0,"Mümkün değil",(N(F123)+N(G123)+N(H123)+N(I123))/((1-L123/100)*IF(E123="Hayır",1,1/(1+N(D123)/100))-N(J123)/100/IF(E123="Hayır",1,1.2)-N(K123)/100)))</f>
        <v/>
      </c>
    </row>
    <row r="124" spans="1:19">
      <c r="A124" s="4"/>
      <c r="B124" s="4"/>
      <c r="C124" s="9"/>
      <c r="D124" s="4"/>
      <c r="E124" s="4"/>
      <c r="F124" s="9"/>
      <c r="G124" s="9"/>
      <c r="H124" s="9"/>
      <c r="I124" s="9"/>
      <c r="J124" s="4"/>
      <c r="K124" s="4"/>
      <c r="L124" s="4"/>
      <c r="M124" s="10" t="str">
        <f>IF($C124="","",IF(E124="Hayır",C124,C124/(1+N(D124)/100)))</f>
        <v/>
      </c>
      <c r="N124" s="10" t="str">
        <f>IF($C124="","",IF(E124="Hayır",C124*N(J124)/100,C124*N(J124)/100/1.2))</f>
        <v/>
      </c>
      <c r="O124" s="10" t="str">
        <f>IF($C124="","",C124*N(K124)/100)</f>
        <v/>
      </c>
      <c r="P124" s="10" t="str">
        <f>IF($C124="","",N(F124)+N(G124)+N(H124)+N(I124)+N124+O124)</f>
        <v/>
      </c>
      <c r="Q124" s="10" t="str">
        <f>IF($C124="","",M124-P124)</f>
        <v/>
      </c>
      <c r="R124" s="11" t="str">
        <f>IF(OR($C124="",N(M124)=0),"",Q124/M124)</f>
        <v/>
      </c>
      <c r="S124" s="10" t="str">
        <f>IF(OR(L124="",AND($A124="",$C124="")),"",IF((1-L124/100)*IF(E124="Hayır",1,1/(1+N(D124)/100))-N(J124)/100/IF(E124="Hayır",1,1.2)-N(K124)/100&lt;=0,"Mümkün değil",(N(F124)+N(G124)+N(H124)+N(I124))/((1-L124/100)*IF(E124="Hayır",1,1/(1+N(D124)/100))-N(J124)/100/IF(E124="Hayır",1,1.2)-N(K124)/100)))</f>
        <v/>
      </c>
    </row>
    <row r="125" spans="1:19">
      <c r="A125" s="4"/>
      <c r="B125" s="4"/>
      <c r="C125" s="9"/>
      <c r="D125" s="4"/>
      <c r="E125" s="4"/>
      <c r="F125" s="9"/>
      <c r="G125" s="9"/>
      <c r="H125" s="9"/>
      <c r="I125" s="9"/>
      <c r="J125" s="4"/>
      <c r="K125" s="4"/>
      <c r="L125" s="4"/>
      <c r="M125" s="10" t="str">
        <f>IF($C125="","",IF(E125="Hayır",C125,C125/(1+N(D125)/100)))</f>
        <v/>
      </c>
      <c r="N125" s="10" t="str">
        <f>IF($C125="","",IF(E125="Hayır",C125*N(J125)/100,C125*N(J125)/100/1.2))</f>
        <v/>
      </c>
      <c r="O125" s="10" t="str">
        <f>IF($C125="","",C125*N(K125)/100)</f>
        <v/>
      </c>
      <c r="P125" s="10" t="str">
        <f>IF($C125="","",N(F125)+N(G125)+N(H125)+N(I125)+N125+O125)</f>
        <v/>
      </c>
      <c r="Q125" s="10" t="str">
        <f>IF($C125="","",M125-P125)</f>
        <v/>
      </c>
      <c r="R125" s="11" t="str">
        <f>IF(OR($C125="",N(M125)=0),"",Q125/M125)</f>
        <v/>
      </c>
      <c r="S125" s="10" t="str">
        <f>IF(OR(L125="",AND($A125="",$C125="")),"",IF((1-L125/100)*IF(E125="Hayır",1,1/(1+N(D125)/100))-N(J125)/100/IF(E125="Hayır",1,1.2)-N(K125)/100&lt;=0,"Mümkün değil",(N(F125)+N(G125)+N(H125)+N(I125))/((1-L125/100)*IF(E125="Hayır",1,1/(1+N(D125)/100))-N(J125)/100/IF(E125="Hayır",1,1.2)-N(K125)/100)))</f>
        <v/>
      </c>
    </row>
    <row r="126" spans="1:19">
      <c r="A126" s="4"/>
      <c r="B126" s="4"/>
      <c r="C126" s="9"/>
      <c r="D126" s="4"/>
      <c r="E126" s="4"/>
      <c r="F126" s="9"/>
      <c r="G126" s="9"/>
      <c r="H126" s="9"/>
      <c r="I126" s="9"/>
      <c r="J126" s="4"/>
      <c r="K126" s="4"/>
      <c r="L126" s="4"/>
      <c r="M126" s="10" t="str">
        <f>IF($C126="","",IF(E126="Hayır",C126,C126/(1+N(D126)/100)))</f>
        <v/>
      </c>
      <c r="N126" s="10" t="str">
        <f>IF($C126="","",IF(E126="Hayır",C126*N(J126)/100,C126*N(J126)/100/1.2))</f>
        <v/>
      </c>
      <c r="O126" s="10" t="str">
        <f>IF($C126="","",C126*N(K126)/100)</f>
        <v/>
      </c>
      <c r="P126" s="10" t="str">
        <f>IF($C126="","",N(F126)+N(G126)+N(H126)+N(I126)+N126+O126)</f>
        <v/>
      </c>
      <c r="Q126" s="10" t="str">
        <f>IF($C126="","",M126-P126)</f>
        <v/>
      </c>
      <c r="R126" s="11" t="str">
        <f>IF(OR($C126="",N(M126)=0),"",Q126/M126)</f>
        <v/>
      </c>
      <c r="S126" s="10" t="str">
        <f>IF(OR(L126="",AND($A126="",$C126="")),"",IF((1-L126/100)*IF(E126="Hayır",1,1/(1+N(D126)/100))-N(J126)/100/IF(E126="Hayır",1,1.2)-N(K126)/100&lt;=0,"Mümkün değil",(N(F126)+N(G126)+N(H126)+N(I126))/((1-L126/100)*IF(E126="Hayır",1,1/(1+N(D126)/100))-N(J126)/100/IF(E126="Hayır",1,1.2)-N(K126)/100)))</f>
        <v/>
      </c>
    </row>
    <row r="127" spans="1:19">
      <c r="A127" s="4"/>
      <c r="B127" s="4"/>
      <c r="C127" s="9"/>
      <c r="D127" s="4"/>
      <c r="E127" s="4"/>
      <c r="F127" s="9"/>
      <c r="G127" s="9"/>
      <c r="H127" s="9"/>
      <c r="I127" s="9"/>
      <c r="J127" s="4"/>
      <c r="K127" s="4"/>
      <c r="L127" s="4"/>
      <c r="M127" s="10" t="str">
        <f>IF($C127="","",IF(E127="Hayır",C127,C127/(1+N(D127)/100)))</f>
        <v/>
      </c>
      <c r="N127" s="10" t="str">
        <f>IF($C127="","",IF(E127="Hayır",C127*N(J127)/100,C127*N(J127)/100/1.2))</f>
        <v/>
      </c>
      <c r="O127" s="10" t="str">
        <f>IF($C127="","",C127*N(K127)/100)</f>
        <v/>
      </c>
      <c r="P127" s="10" t="str">
        <f>IF($C127="","",N(F127)+N(G127)+N(H127)+N(I127)+N127+O127)</f>
        <v/>
      </c>
      <c r="Q127" s="10" t="str">
        <f>IF($C127="","",M127-P127)</f>
        <v/>
      </c>
      <c r="R127" s="11" t="str">
        <f>IF(OR($C127="",N(M127)=0),"",Q127/M127)</f>
        <v/>
      </c>
      <c r="S127" s="10" t="str">
        <f>IF(OR(L127="",AND($A127="",$C127="")),"",IF((1-L127/100)*IF(E127="Hayır",1,1/(1+N(D127)/100))-N(J127)/100/IF(E127="Hayır",1,1.2)-N(K127)/100&lt;=0,"Mümkün değil",(N(F127)+N(G127)+N(H127)+N(I127))/((1-L127/100)*IF(E127="Hayır",1,1/(1+N(D127)/100))-N(J127)/100/IF(E127="Hayır",1,1.2)-N(K127)/100)))</f>
        <v/>
      </c>
    </row>
    <row r="128" spans="1:19">
      <c r="A128" s="4"/>
      <c r="B128" s="4"/>
      <c r="C128" s="9"/>
      <c r="D128" s="4"/>
      <c r="E128" s="4"/>
      <c r="F128" s="9"/>
      <c r="G128" s="9"/>
      <c r="H128" s="9"/>
      <c r="I128" s="9"/>
      <c r="J128" s="4"/>
      <c r="K128" s="4"/>
      <c r="L128" s="4"/>
      <c r="M128" s="10" t="str">
        <f>IF($C128="","",IF(E128="Hayır",C128,C128/(1+N(D128)/100)))</f>
        <v/>
      </c>
      <c r="N128" s="10" t="str">
        <f>IF($C128="","",IF(E128="Hayır",C128*N(J128)/100,C128*N(J128)/100/1.2))</f>
        <v/>
      </c>
      <c r="O128" s="10" t="str">
        <f>IF($C128="","",C128*N(K128)/100)</f>
        <v/>
      </c>
      <c r="P128" s="10" t="str">
        <f>IF($C128="","",N(F128)+N(G128)+N(H128)+N(I128)+N128+O128)</f>
        <v/>
      </c>
      <c r="Q128" s="10" t="str">
        <f>IF($C128="","",M128-P128)</f>
        <v/>
      </c>
      <c r="R128" s="11" t="str">
        <f>IF(OR($C128="",N(M128)=0),"",Q128/M128)</f>
        <v/>
      </c>
      <c r="S128" s="10" t="str">
        <f>IF(OR(L128="",AND($A128="",$C128="")),"",IF((1-L128/100)*IF(E128="Hayır",1,1/(1+N(D128)/100))-N(J128)/100/IF(E128="Hayır",1,1.2)-N(K128)/100&lt;=0,"Mümkün değil",(N(F128)+N(G128)+N(H128)+N(I128))/((1-L128/100)*IF(E128="Hayır",1,1/(1+N(D128)/100))-N(J128)/100/IF(E128="Hayır",1,1.2)-N(K128)/100)))</f>
        <v/>
      </c>
    </row>
    <row r="129" spans="1:19">
      <c r="A129" s="4"/>
      <c r="B129" s="4"/>
      <c r="C129" s="9"/>
      <c r="D129" s="4"/>
      <c r="E129" s="4"/>
      <c r="F129" s="9"/>
      <c r="G129" s="9"/>
      <c r="H129" s="9"/>
      <c r="I129" s="9"/>
      <c r="J129" s="4"/>
      <c r="K129" s="4"/>
      <c r="L129" s="4"/>
      <c r="M129" s="10" t="str">
        <f>IF($C129="","",IF(E129="Hayır",C129,C129/(1+N(D129)/100)))</f>
        <v/>
      </c>
      <c r="N129" s="10" t="str">
        <f>IF($C129="","",IF(E129="Hayır",C129*N(J129)/100,C129*N(J129)/100/1.2))</f>
        <v/>
      </c>
      <c r="O129" s="10" t="str">
        <f>IF($C129="","",C129*N(K129)/100)</f>
        <v/>
      </c>
      <c r="P129" s="10" t="str">
        <f>IF($C129="","",N(F129)+N(G129)+N(H129)+N(I129)+N129+O129)</f>
        <v/>
      </c>
      <c r="Q129" s="10" t="str">
        <f>IF($C129="","",M129-P129)</f>
        <v/>
      </c>
      <c r="R129" s="11" t="str">
        <f>IF(OR($C129="",N(M129)=0),"",Q129/M129)</f>
        <v/>
      </c>
      <c r="S129" s="10" t="str">
        <f>IF(OR(L129="",AND($A129="",$C129="")),"",IF((1-L129/100)*IF(E129="Hayır",1,1/(1+N(D129)/100))-N(J129)/100/IF(E129="Hayır",1,1.2)-N(K129)/100&lt;=0,"Mümkün değil",(N(F129)+N(G129)+N(H129)+N(I129))/((1-L129/100)*IF(E129="Hayır",1,1/(1+N(D129)/100))-N(J129)/100/IF(E129="Hayır",1,1.2)-N(K129)/100)))</f>
        <v/>
      </c>
    </row>
    <row r="130" spans="1:19">
      <c r="A130" s="4"/>
      <c r="B130" s="4"/>
      <c r="C130" s="9"/>
      <c r="D130" s="4"/>
      <c r="E130" s="4"/>
      <c r="F130" s="9"/>
      <c r="G130" s="9"/>
      <c r="H130" s="9"/>
      <c r="I130" s="9"/>
      <c r="J130" s="4"/>
      <c r="K130" s="4"/>
      <c r="L130" s="4"/>
      <c r="M130" s="10" t="str">
        <f>IF($C130="","",IF(E130="Hayır",C130,C130/(1+N(D130)/100)))</f>
        <v/>
      </c>
      <c r="N130" s="10" t="str">
        <f>IF($C130="","",IF(E130="Hayır",C130*N(J130)/100,C130*N(J130)/100/1.2))</f>
        <v/>
      </c>
      <c r="O130" s="10" t="str">
        <f>IF($C130="","",C130*N(K130)/100)</f>
        <v/>
      </c>
      <c r="P130" s="10" t="str">
        <f>IF($C130="","",N(F130)+N(G130)+N(H130)+N(I130)+N130+O130)</f>
        <v/>
      </c>
      <c r="Q130" s="10" t="str">
        <f>IF($C130="","",M130-P130)</f>
        <v/>
      </c>
      <c r="R130" s="11" t="str">
        <f>IF(OR($C130="",N(M130)=0),"",Q130/M130)</f>
        <v/>
      </c>
      <c r="S130" s="10" t="str">
        <f>IF(OR(L130="",AND($A130="",$C130="")),"",IF((1-L130/100)*IF(E130="Hayır",1,1/(1+N(D130)/100))-N(J130)/100/IF(E130="Hayır",1,1.2)-N(K130)/100&lt;=0,"Mümkün değil",(N(F130)+N(G130)+N(H130)+N(I130))/((1-L130/100)*IF(E130="Hayır",1,1/(1+N(D130)/100))-N(J130)/100/IF(E130="Hayır",1,1.2)-N(K130)/100)))</f>
        <v/>
      </c>
    </row>
    <row r="131" spans="1:19">
      <c r="A131" s="4"/>
      <c r="B131" s="4"/>
      <c r="C131" s="9"/>
      <c r="D131" s="4"/>
      <c r="E131" s="4"/>
      <c r="F131" s="9"/>
      <c r="G131" s="9"/>
      <c r="H131" s="9"/>
      <c r="I131" s="9"/>
      <c r="J131" s="4"/>
      <c r="K131" s="4"/>
      <c r="L131" s="4"/>
      <c r="M131" s="10" t="str">
        <f>IF($C131="","",IF(E131="Hayır",C131,C131/(1+N(D131)/100)))</f>
        <v/>
      </c>
      <c r="N131" s="10" t="str">
        <f>IF($C131="","",IF(E131="Hayır",C131*N(J131)/100,C131*N(J131)/100/1.2))</f>
        <v/>
      </c>
      <c r="O131" s="10" t="str">
        <f>IF($C131="","",C131*N(K131)/100)</f>
        <v/>
      </c>
      <c r="P131" s="10" t="str">
        <f>IF($C131="","",N(F131)+N(G131)+N(H131)+N(I131)+N131+O131)</f>
        <v/>
      </c>
      <c r="Q131" s="10" t="str">
        <f>IF($C131="","",M131-P131)</f>
        <v/>
      </c>
      <c r="R131" s="11" t="str">
        <f>IF(OR($C131="",N(M131)=0),"",Q131/M131)</f>
        <v/>
      </c>
      <c r="S131" s="10" t="str">
        <f>IF(OR(L131="",AND($A131="",$C131="")),"",IF((1-L131/100)*IF(E131="Hayır",1,1/(1+N(D131)/100))-N(J131)/100/IF(E131="Hayır",1,1.2)-N(K131)/100&lt;=0,"Mümkün değil",(N(F131)+N(G131)+N(H131)+N(I131))/((1-L131/100)*IF(E131="Hayır",1,1/(1+N(D131)/100))-N(J131)/100/IF(E131="Hayır",1,1.2)-N(K131)/100)))</f>
        <v/>
      </c>
    </row>
    <row r="132" spans="1:19">
      <c r="A132" s="4"/>
      <c r="B132" s="4"/>
      <c r="C132" s="9"/>
      <c r="D132" s="4"/>
      <c r="E132" s="4"/>
      <c r="F132" s="9"/>
      <c r="G132" s="9"/>
      <c r="H132" s="9"/>
      <c r="I132" s="9"/>
      <c r="J132" s="4"/>
      <c r="K132" s="4"/>
      <c r="L132" s="4"/>
      <c r="M132" s="10" t="str">
        <f>IF($C132="","",IF(E132="Hayır",C132,C132/(1+N(D132)/100)))</f>
        <v/>
      </c>
      <c r="N132" s="10" t="str">
        <f>IF($C132="","",IF(E132="Hayır",C132*N(J132)/100,C132*N(J132)/100/1.2))</f>
        <v/>
      </c>
      <c r="O132" s="10" t="str">
        <f>IF($C132="","",C132*N(K132)/100)</f>
        <v/>
      </c>
      <c r="P132" s="10" t="str">
        <f>IF($C132="","",N(F132)+N(G132)+N(H132)+N(I132)+N132+O132)</f>
        <v/>
      </c>
      <c r="Q132" s="10" t="str">
        <f>IF($C132="","",M132-P132)</f>
        <v/>
      </c>
      <c r="R132" s="11" t="str">
        <f>IF(OR($C132="",N(M132)=0),"",Q132/M132)</f>
        <v/>
      </c>
      <c r="S132" s="10" t="str">
        <f>IF(OR(L132="",AND($A132="",$C132="")),"",IF((1-L132/100)*IF(E132="Hayır",1,1/(1+N(D132)/100))-N(J132)/100/IF(E132="Hayır",1,1.2)-N(K132)/100&lt;=0,"Mümkün değil",(N(F132)+N(G132)+N(H132)+N(I132))/((1-L132/100)*IF(E132="Hayır",1,1/(1+N(D132)/100))-N(J132)/100/IF(E132="Hayır",1,1.2)-N(K132)/100)))</f>
        <v/>
      </c>
    </row>
    <row r="133" spans="1:19">
      <c r="A133" s="4"/>
      <c r="B133" s="4"/>
      <c r="C133" s="9"/>
      <c r="D133" s="4"/>
      <c r="E133" s="4"/>
      <c r="F133" s="9"/>
      <c r="G133" s="9"/>
      <c r="H133" s="9"/>
      <c r="I133" s="9"/>
      <c r="J133" s="4"/>
      <c r="K133" s="4"/>
      <c r="L133" s="4"/>
      <c r="M133" s="10" t="str">
        <f>IF($C133="","",IF(E133="Hayır",C133,C133/(1+N(D133)/100)))</f>
        <v/>
      </c>
      <c r="N133" s="10" t="str">
        <f>IF($C133="","",IF(E133="Hayır",C133*N(J133)/100,C133*N(J133)/100/1.2))</f>
        <v/>
      </c>
      <c r="O133" s="10" t="str">
        <f>IF($C133="","",C133*N(K133)/100)</f>
        <v/>
      </c>
      <c r="P133" s="10" t="str">
        <f>IF($C133="","",N(F133)+N(G133)+N(H133)+N(I133)+N133+O133)</f>
        <v/>
      </c>
      <c r="Q133" s="10" t="str">
        <f>IF($C133="","",M133-P133)</f>
        <v/>
      </c>
      <c r="R133" s="11" t="str">
        <f>IF(OR($C133="",N(M133)=0),"",Q133/M133)</f>
        <v/>
      </c>
      <c r="S133" s="10" t="str">
        <f>IF(OR(L133="",AND($A133="",$C133="")),"",IF((1-L133/100)*IF(E133="Hayır",1,1/(1+N(D133)/100))-N(J133)/100/IF(E133="Hayır",1,1.2)-N(K133)/100&lt;=0,"Mümkün değil",(N(F133)+N(G133)+N(H133)+N(I133))/((1-L133/100)*IF(E133="Hayır",1,1/(1+N(D133)/100))-N(J133)/100/IF(E133="Hayır",1,1.2)-N(K133)/100)))</f>
        <v/>
      </c>
    </row>
    <row r="134" spans="1:19">
      <c r="A134" s="4"/>
      <c r="B134" s="4"/>
      <c r="C134" s="9"/>
      <c r="D134" s="4"/>
      <c r="E134" s="4"/>
      <c r="F134" s="9"/>
      <c r="G134" s="9"/>
      <c r="H134" s="9"/>
      <c r="I134" s="9"/>
      <c r="J134" s="4"/>
      <c r="K134" s="4"/>
      <c r="L134" s="4"/>
      <c r="M134" s="10" t="str">
        <f>IF($C134="","",IF(E134="Hayır",C134,C134/(1+N(D134)/100)))</f>
        <v/>
      </c>
      <c r="N134" s="10" t="str">
        <f>IF($C134="","",IF(E134="Hayır",C134*N(J134)/100,C134*N(J134)/100/1.2))</f>
        <v/>
      </c>
      <c r="O134" s="10" t="str">
        <f>IF($C134="","",C134*N(K134)/100)</f>
        <v/>
      </c>
      <c r="P134" s="10" t="str">
        <f>IF($C134="","",N(F134)+N(G134)+N(H134)+N(I134)+N134+O134)</f>
        <v/>
      </c>
      <c r="Q134" s="10" t="str">
        <f>IF($C134="","",M134-P134)</f>
        <v/>
      </c>
      <c r="R134" s="11" t="str">
        <f>IF(OR($C134="",N(M134)=0),"",Q134/M134)</f>
        <v/>
      </c>
      <c r="S134" s="10" t="str">
        <f>IF(OR(L134="",AND($A134="",$C134="")),"",IF((1-L134/100)*IF(E134="Hayır",1,1/(1+N(D134)/100))-N(J134)/100/IF(E134="Hayır",1,1.2)-N(K134)/100&lt;=0,"Mümkün değil",(N(F134)+N(G134)+N(H134)+N(I134))/((1-L134/100)*IF(E134="Hayır",1,1/(1+N(D134)/100))-N(J134)/100/IF(E134="Hayır",1,1.2)-N(K134)/100)))</f>
        <v/>
      </c>
    </row>
    <row r="135" spans="1:19">
      <c r="A135" s="4"/>
      <c r="B135" s="4"/>
      <c r="C135" s="9"/>
      <c r="D135" s="4"/>
      <c r="E135" s="4"/>
      <c r="F135" s="9"/>
      <c r="G135" s="9"/>
      <c r="H135" s="9"/>
      <c r="I135" s="9"/>
      <c r="J135" s="4"/>
      <c r="K135" s="4"/>
      <c r="L135" s="4"/>
      <c r="M135" s="10" t="str">
        <f>IF($C135="","",IF(E135="Hayır",C135,C135/(1+N(D135)/100)))</f>
        <v/>
      </c>
      <c r="N135" s="10" t="str">
        <f>IF($C135="","",IF(E135="Hayır",C135*N(J135)/100,C135*N(J135)/100/1.2))</f>
        <v/>
      </c>
      <c r="O135" s="10" t="str">
        <f>IF($C135="","",C135*N(K135)/100)</f>
        <v/>
      </c>
      <c r="P135" s="10" t="str">
        <f>IF($C135="","",N(F135)+N(G135)+N(H135)+N(I135)+N135+O135)</f>
        <v/>
      </c>
      <c r="Q135" s="10" t="str">
        <f>IF($C135="","",M135-P135)</f>
        <v/>
      </c>
      <c r="R135" s="11" t="str">
        <f>IF(OR($C135="",N(M135)=0),"",Q135/M135)</f>
        <v/>
      </c>
      <c r="S135" s="10" t="str">
        <f>IF(OR(L135="",AND($A135="",$C135="")),"",IF((1-L135/100)*IF(E135="Hayır",1,1/(1+N(D135)/100))-N(J135)/100/IF(E135="Hayır",1,1.2)-N(K135)/100&lt;=0,"Mümkün değil",(N(F135)+N(G135)+N(H135)+N(I135))/((1-L135/100)*IF(E135="Hayır",1,1/(1+N(D135)/100))-N(J135)/100/IF(E135="Hayır",1,1.2)-N(K135)/100)))</f>
        <v/>
      </c>
    </row>
    <row r="136" spans="1:19">
      <c r="A136" s="4"/>
      <c r="B136" s="4"/>
      <c r="C136" s="9"/>
      <c r="D136" s="4"/>
      <c r="E136" s="4"/>
      <c r="F136" s="9"/>
      <c r="G136" s="9"/>
      <c r="H136" s="9"/>
      <c r="I136" s="9"/>
      <c r="J136" s="4"/>
      <c r="K136" s="4"/>
      <c r="L136" s="4"/>
      <c r="M136" s="10" t="str">
        <f>IF($C136="","",IF(E136="Hayır",C136,C136/(1+N(D136)/100)))</f>
        <v/>
      </c>
      <c r="N136" s="10" t="str">
        <f>IF($C136="","",IF(E136="Hayır",C136*N(J136)/100,C136*N(J136)/100/1.2))</f>
        <v/>
      </c>
      <c r="O136" s="10" t="str">
        <f>IF($C136="","",C136*N(K136)/100)</f>
        <v/>
      </c>
      <c r="P136" s="10" t="str">
        <f>IF($C136="","",N(F136)+N(G136)+N(H136)+N(I136)+N136+O136)</f>
        <v/>
      </c>
      <c r="Q136" s="10" t="str">
        <f>IF($C136="","",M136-P136)</f>
        <v/>
      </c>
      <c r="R136" s="11" t="str">
        <f>IF(OR($C136="",N(M136)=0),"",Q136/M136)</f>
        <v/>
      </c>
      <c r="S136" s="10" t="str">
        <f>IF(OR(L136="",AND($A136="",$C136="")),"",IF((1-L136/100)*IF(E136="Hayır",1,1/(1+N(D136)/100))-N(J136)/100/IF(E136="Hayır",1,1.2)-N(K136)/100&lt;=0,"Mümkün değil",(N(F136)+N(G136)+N(H136)+N(I136))/((1-L136/100)*IF(E136="Hayır",1,1/(1+N(D136)/100))-N(J136)/100/IF(E136="Hayır",1,1.2)-N(K136)/100)))</f>
        <v/>
      </c>
    </row>
    <row r="137" spans="1:19">
      <c r="A137" s="4"/>
      <c r="B137" s="4"/>
      <c r="C137" s="9"/>
      <c r="D137" s="4"/>
      <c r="E137" s="4"/>
      <c r="F137" s="9"/>
      <c r="G137" s="9"/>
      <c r="H137" s="9"/>
      <c r="I137" s="9"/>
      <c r="J137" s="4"/>
      <c r="K137" s="4"/>
      <c r="L137" s="4"/>
      <c r="M137" s="10" t="str">
        <f>IF($C137="","",IF(E137="Hayır",C137,C137/(1+N(D137)/100)))</f>
        <v/>
      </c>
      <c r="N137" s="10" t="str">
        <f>IF($C137="","",IF(E137="Hayır",C137*N(J137)/100,C137*N(J137)/100/1.2))</f>
        <v/>
      </c>
      <c r="O137" s="10" t="str">
        <f>IF($C137="","",C137*N(K137)/100)</f>
        <v/>
      </c>
      <c r="P137" s="10" t="str">
        <f>IF($C137="","",N(F137)+N(G137)+N(H137)+N(I137)+N137+O137)</f>
        <v/>
      </c>
      <c r="Q137" s="10" t="str">
        <f>IF($C137="","",M137-P137)</f>
        <v/>
      </c>
      <c r="R137" s="11" t="str">
        <f>IF(OR($C137="",N(M137)=0),"",Q137/M137)</f>
        <v/>
      </c>
      <c r="S137" s="10" t="str">
        <f>IF(OR(L137="",AND($A137="",$C137="")),"",IF((1-L137/100)*IF(E137="Hayır",1,1/(1+N(D137)/100))-N(J137)/100/IF(E137="Hayır",1,1.2)-N(K137)/100&lt;=0,"Mümkün değil",(N(F137)+N(G137)+N(H137)+N(I137))/((1-L137/100)*IF(E137="Hayır",1,1/(1+N(D137)/100))-N(J137)/100/IF(E137="Hayır",1,1.2)-N(K137)/100)))</f>
        <v/>
      </c>
    </row>
    <row r="138" spans="1:19">
      <c r="A138" s="4"/>
      <c r="B138" s="4"/>
      <c r="C138" s="9"/>
      <c r="D138" s="4"/>
      <c r="E138" s="4"/>
      <c r="F138" s="9"/>
      <c r="G138" s="9"/>
      <c r="H138" s="9"/>
      <c r="I138" s="9"/>
      <c r="J138" s="4"/>
      <c r="K138" s="4"/>
      <c r="L138" s="4"/>
      <c r="M138" s="10" t="str">
        <f>IF($C138="","",IF(E138="Hayır",C138,C138/(1+N(D138)/100)))</f>
        <v/>
      </c>
      <c r="N138" s="10" t="str">
        <f>IF($C138="","",IF(E138="Hayır",C138*N(J138)/100,C138*N(J138)/100/1.2))</f>
        <v/>
      </c>
      <c r="O138" s="10" t="str">
        <f>IF($C138="","",C138*N(K138)/100)</f>
        <v/>
      </c>
      <c r="P138" s="10" t="str">
        <f>IF($C138="","",N(F138)+N(G138)+N(H138)+N(I138)+N138+O138)</f>
        <v/>
      </c>
      <c r="Q138" s="10" t="str">
        <f>IF($C138="","",M138-P138)</f>
        <v/>
      </c>
      <c r="R138" s="11" t="str">
        <f>IF(OR($C138="",N(M138)=0),"",Q138/M138)</f>
        <v/>
      </c>
      <c r="S138" s="10" t="str">
        <f>IF(OR(L138="",AND($A138="",$C138="")),"",IF((1-L138/100)*IF(E138="Hayır",1,1/(1+N(D138)/100))-N(J138)/100/IF(E138="Hayır",1,1.2)-N(K138)/100&lt;=0,"Mümkün değil",(N(F138)+N(G138)+N(H138)+N(I138))/((1-L138/100)*IF(E138="Hayır",1,1/(1+N(D138)/100))-N(J138)/100/IF(E138="Hayır",1,1.2)-N(K138)/100)))</f>
        <v/>
      </c>
    </row>
    <row r="139" spans="1:19">
      <c r="A139" s="4"/>
      <c r="B139" s="4"/>
      <c r="C139" s="9"/>
      <c r="D139" s="4"/>
      <c r="E139" s="4"/>
      <c r="F139" s="9"/>
      <c r="G139" s="9"/>
      <c r="H139" s="9"/>
      <c r="I139" s="9"/>
      <c r="J139" s="4"/>
      <c r="K139" s="4"/>
      <c r="L139" s="4"/>
      <c r="M139" s="10" t="str">
        <f>IF($C139="","",IF(E139="Hayır",C139,C139/(1+N(D139)/100)))</f>
        <v/>
      </c>
      <c r="N139" s="10" t="str">
        <f>IF($C139="","",IF(E139="Hayır",C139*N(J139)/100,C139*N(J139)/100/1.2))</f>
        <v/>
      </c>
      <c r="O139" s="10" t="str">
        <f>IF($C139="","",C139*N(K139)/100)</f>
        <v/>
      </c>
      <c r="P139" s="10" t="str">
        <f>IF($C139="","",N(F139)+N(G139)+N(H139)+N(I139)+N139+O139)</f>
        <v/>
      </c>
      <c r="Q139" s="10" t="str">
        <f>IF($C139="","",M139-P139)</f>
        <v/>
      </c>
      <c r="R139" s="11" t="str">
        <f>IF(OR($C139="",N(M139)=0),"",Q139/M139)</f>
        <v/>
      </c>
      <c r="S139" s="10" t="str">
        <f>IF(OR(L139="",AND($A139="",$C139="")),"",IF((1-L139/100)*IF(E139="Hayır",1,1/(1+N(D139)/100))-N(J139)/100/IF(E139="Hayır",1,1.2)-N(K139)/100&lt;=0,"Mümkün değil",(N(F139)+N(G139)+N(H139)+N(I139))/((1-L139/100)*IF(E139="Hayır",1,1/(1+N(D139)/100))-N(J139)/100/IF(E139="Hayır",1,1.2)-N(K139)/100)))</f>
        <v/>
      </c>
    </row>
    <row r="140" spans="1:19">
      <c r="A140" s="4"/>
      <c r="B140" s="4"/>
      <c r="C140" s="9"/>
      <c r="D140" s="4"/>
      <c r="E140" s="4"/>
      <c r="F140" s="9"/>
      <c r="G140" s="9"/>
      <c r="H140" s="9"/>
      <c r="I140" s="9"/>
      <c r="J140" s="4"/>
      <c r="K140" s="4"/>
      <c r="L140" s="4"/>
      <c r="M140" s="10" t="str">
        <f>IF($C140="","",IF(E140="Hayır",C140,C140/(1+N(D140)/100)))</f>
        <v/>
      </c>
      <c r="N140" s="10" t="str">
        <f>IF($C140="","",IF(E140="Hayır",C140*N(J140)/100,C140*N(J140)/100/1.2))</f>
        <v/>
      </c>
      <c r="O140" s="10" t="str">
        <f>IF($C140="","",C140*N(K140)/100)</f>
        <v/>
      </c>
      <c r="P140" s="10" t="str">
        <f>IF($C140="","",N(F140)+N(G140)+N(H140)+N(I140)+N140+O140)</f>
        <v/>
      </c>
      <c r="Q140" s="10" t="str">
        <f>IF($C140="","",M140-P140)</f>
        <v/>
      </c>
      <c r="R140" s="11" t="str">
        <f>IF(OR($C140="",N(M140)=0),"",Q140/M140)</f>
        <v/>
      </c>
      <c r="S140" s="10" t="str">
        <f>IF(OR(L140="",AND($A140="",$C140="")),"",IF((1-L140/100)*IF(E140="Hayır",1,1/(1+N(D140)/100))-N(J140)/100/IF(E140="Hayır",1,1.2)-N(K140)/100&lt;=0,"Mümkün değil",(N(F140)+N(G140)+N(H140)+N(I140))/((1-L140/100)*IF(E140="Hayır",1,1/(1+N(D140)/100))-N(J140)/100/IF(E140="Hayır",1,1.2)-N(K140)/100)))</f>
        <v/>
      </c>
    </row>
    <row r="141" spans="1:19">
      <c r="A141" s="4"/>
      <c r="B141" s="4"/>
      <c r="C141" s="9"/>
      <c r="D141" s="4"/>
      <c r="E141" s="4"/>
      <c r="F141" s="9"/>
      <c r="G141" s="9"/>
      <c r="H141" s="9"/>
      <c r="I141" s="9"/>
      <c r="J141" s="4"/>
      <c r="K141" s="4"/>
      <c r="L141" s="4"/>
      <c r="M141" s="10" t="str">
        <f>IF($C141="","",IF(E141="Hayır",C141,C141/(1+N(D141)/100)))</f>
        <v/>
      </c>
      <c r="N141" s="10" t="str">
        <f>IF($C141="","",IF(E141="Hayır",C141*N(J141)/100,C141*N(J141)/100/1.2))</f>
        <v/>
      </c>
      <c r="O141" s="10" t="str">
        <f>IF($C141="","",C141*N(K141)/100)</f>
        <v/>
      </c>
      <c r="P141" s="10" t="str">
        <f>IF($C141="","",N(F141)+N(G141)+N(H141)+N(I141)+N141+O141)</f>
        <v/>
      </c>
      <c r="Q141" s="10" t="str">
        <f>IF($C141="","",M141-P141)</f>
        <v/>
      </c>
      <c r="R141" s="11" t="str">
        <f>IF(OR($C141="",N(M141)=0),"",Q141/M141)</f>
        <v/>
      </c>
      <c r="S141" s="10" t="str">
        <f>IF(OR(L141="",AND($A141="",$C141="")),"",IF((1-L141/100)*IF(E141="Hayır",1,1/(1+N(D141)/100))-N(J141)/100/IF(E141="Hayır",1,1.2)-N(K141)/100&lt;=0,"Mümkün değil",(N(F141)+N(G141)+N(H141)+N(I141))/((1-L141/100)*IF(E141="Hayır",1,1/(1+N(D141)/100))-N(J141)/100/IF(E141="Hayır",1,1.2)-N(K141)/100)))</f>
        <v/>
      </c>
    </row>
    <row r="142" spans="1:19">
      <c r="A142" s="4"/>
      <c r="B142" s="4"/>
      <c r="C142" s="9"/>
      <c r="D142" s="4"/>
      <c r="E142" s="4"/>
      <c r="F142" s="9"/>
      <c r="G142" s="9"/>
      <c r="H142" s="9"/>
      <c r="I142" s="9"/>
      <c r="J142" s="4"/>
      <c r="K142" s="4"/>
      <c r="L142" s="4"/>
      <c r="M142" s="10" t="str">
        <f>IF($C142="","",IF(E142="Hayır",C142,C142/(1+N(D142)/100)))</f>
        <v/>
      </c>
      <c r="N142" s="10" t="str">
        <f>IF($C142="","",IF(E142="Hayır",C142*N(J142)/100,C142*N(J142)/100/1.2))</f>
        <v/>
      </c>
      <c r="O142" s="10" t="str">
        <f>IF($C142="","",C142*N(K142)/100)</f>
        <v/>
      </c>
      <c r="P142" s="10" t="str">
        <f>IF($C142="","",N(F142)+N(G142)+N(H142)+N(I142)+N142+O142)</f>
        <v/>
      </c>
      <c r="Q142" s="10" t="str">
        <f>IF($C142="","",M142-P142)</f>
        <v/>
      </c>
      <c r="R142" s="11" t="str">
        <f>IF(OR($C142="",N(M142)=0),"",Q142/M142)</f>
        <v/>
      </c>
      <c r="S142" s="10" t="str">
        <f>IF(OR(L142="",AND($A142="",$C142="")),"",IF((1-L142/100)*IF(E142="Hayır",1,1/(1+N(D142)/100))-N(J142)/100/IF(E142="Hayır",1,1.2)-N(K142)/100&lt;=0,"Mümkün değil",(N(F142)+N(G142)+N(H142)+N(I142))/((1-L142/100)*IF(E142="Hayır",1,1/(1+N(D142)/100))-N(J142)/100/IF(E142="Hayır",1,1.2)-N(K142)/100)))</f>
        <v/>
      </c>
    </row>
    <row r="143" spans="1:19">
      <c r="A143" s="4"/>
      <c r="B143" s="4"/>
      <c r="C143" s="9"/>
      <c r="D143" s="4"/>
      <c r="E143" s="4"/>
      <c r="F143" s="9"/>
      <c r="G143" s="9"/>
      <c r="H143" s="9"/>
      <c r="I143" s="9"/>
      <c r="J143" s="4"/>
      <c r="K143" s="4"/>
      <c r="L143" s="4"/>
      <c r="M143" s="10" t="str">
        <f>IF($C143="","",IF(E143="Hayır",C143,C143/(1+N(D143)/100)))</f>
        <v/>
      </c>
      <c r="N143" s="10" t="str">
        <f>IF($C143="","",IF(E143="Hayır",C143*N(J143)/100,C143*N(J143)/100/1.2))</f>
        <v/>
      </c>
      <c r="O143" s="10" t="str">
        <f>IF($C143="","",C143*N(K143)/100)</f>
        <v/>
      </c>
      <c r="P143" s="10" t="str">
        <f>IF($C143="","",N(F143)+N(G143)+N(H143)+N(I143)+N143+O143)</f>
        <v/>
      </c>
      <c r="Q143" s="10" t="str">
        <f>IF($C143="","",M143-P143)</f>
        <v/>
      </c>
      <c r="R143" s="11" t="str">
        <f>IF(OR($C143="",N(M143)=0),"",Q143/M143)</f>
        <v/>
      </c>
      <c r="S143" s="10" t="str">
        <f>IF(OR(L143="",AND($A143="",$C143="")),"",IF((1-L143/100)*IF(E143="Hayır",1,1/(1+N(D143)/100))-N(J143)/100/IF(E143="Hayır",1,1.2)-N(K143)/100&lt;=0,"Mümkün değil",(N(F143)+N(G143)+N(H143)+N(I143))/((1-L143/100)*IF(E143="Hayır",1,1/(1+N(D143)/100))-N(J143)/100/IF(E143="Hayır",1,1.2)-N(K143)/100)))</f>
        <v/>
      </c>
    </row>
    <row r="144" spans="1:19">
      <c r="A144" s="4"/>
      <c r="B144" s="4"/>
      <c r="C144" s="9"/>
      <c r="D144" s="4"/>
      <c r="E144" s="4"/>
      <c r="F144" s="9"/>
      <c r="G144" s="9"/>
      <c r="H144" s="9"/>
      <c r="I144" s="9"/>
      <c r="J144" s="4"/>
      <c r="K144" s="4"/>
      <c r="L144" s="4"/>
      <c r="M144" s="10" t="str">
        <f>IF($C144="","",IF(E144="Hayır",C144,C144/(1+N(D144)/100)))</f>
        <v/>
      </c>
      <c r="N144" s="10" t="str">
        <f>IF($C144="","",IF(E144="Hayır",C144*N(J144)/100,C144*N(J144)/100/1.2))</f>
        <v/>
      </c>
      <c r="O144" s="10" t="str">
        <f>IF($C144="","",C144*N(K144)/100)</f>
        <v/>
      </c>
      <c r="P144" s="10" t="str">
        <f>IF($C144="","",N(F144)+N(G144)+N(H144)+N(I144)+N144+O144)</f>
        <v/>
      </c>
      <c r="Q144" s="10" t="str">
        <f>IF($C144="","",M144-P144)</f>
        <v/>
      </c>
      <c r="R144" s="11" t="str">
        <f>IF(OR($C144="",N(M144)=0),"",Q144/M144)</f>
        <v/>
      </c>
      <c r="S144" s="10" t="str">
        <f>IF(OR(L144="",AND($A144="",$C144="")),"",IF((1-L144/100)*IF(E144="Hayır",1,1/(1+N(D144)/100))-N(J144)/100/IF(E144="Hayır",1,1.2)-N(K144)/100&lt;=0,"Mümkün değil",(N(F144)+N(G144)+N(H144)+N(I144))/((1-L144/100)*IF(E144="Hayır",1,1/(1+N(D144)/100))-N(J144)/100/IF(E144="Hayır",1,1.2)-N(K144)/100)))</f>
        <v/>
      </c>
    </row>
    <row r="145" spans="1:19">
      <c r="A145" s="4"/>
      <c r="B145" s="4"/>
      <c r="C145" s="9"/>
      <c r="D145" s="4"/>
      <c r="E145" s="4"/>
      <c r="F145" s="9"/>
      <c r="G145" s="9"/>
      <c r="H145" s="9"/>
      <c r="I145" s="9"/>
      <c r="J145" s="4"/>
      <c r="K145" s="4"/>
      <c r="L145" s="4"/>
      <c r="M145" s="10" t="str">
        <f>IF($C145="","",IF(E145="Hayır",C145,C145/(1+N(D145)/100)))</f>
        <v/>
      </c>
      <c r="N145" s="10" t="str">
        <f>IF($C145="","",IF(E145="Hayır",C145*N(J145)/100,C145*N(J145)/100/1.2))</f>
        <v/>
      </c>
      <c r="O145" s="10" t="str">
        <f>IF($C145="","",C145*N(K145)/100)</f>
        <v/>
      </c>
      <c r="P145" s="10" t="str">
        <f>IF($C145="","",N(F145)+N(G145)+N(H145)+N(I145)+N145+O145)</f>
        <v/>
      </c>
      <c r="Q145" s="10" t="str">
        <f>IF($C145="","",M145-P145)</f>
        <v/>
      </c>
      <c r="R145" s="11" t="str">
        <f>IF(OR($C145="",N(M145)=0),"",Q145/M145)</f>
        <v/>
      </c>
      <c r="S145" s="10" t="str">
        <f>IF(OR(L145="",AND($A145="",$C145="")),"",IF((1-L145/100)*IF(E145="Hayır",1,1/(1+N(D145)/100))-N(J145)/100/IF(E145="Hayır",1,1.2)-N(K145)/100&lt;=0,"Mümkün değil",(N(F145)+N(G145)+N(H145)+N(I145))/((1-L145/100)*IF(E145="Hayır",1,1/(1+N(D145)/100))-N(J145)/100/IF(E145="Hayır",1,1.2)-N(K145)/100)))</f>
        <v/>
      </c>
    </row>
    <row r="146" spans="1:19">
      <c r="A146" s="4"/>
      <c r="B146" s="4"/>
      <c r="C146" s="9"/>
      <c r="D146" s="4"/>
      <c r="E146" s="4"/>
      <c r="F146" s="9"/>
      <c r="G146" s="9"/>
      <c r="H146" s="9"/>
      <c r="I146" s="9"/>
      <c r="J146" s="4"/>
      <c r="K146" s="4"/>
      <c r="L146" s="4"/>
      <c r="M146" s="10" t="str">
        <f>IF($C146="","",IF(E146="Hayır",C146,C146/(1+N(D146)/100)))</f>
        <v/>
      </c>
      <c r="N146" s="10" t="str">
        <f>IF($C146="","",IF(E146="Hayır",C146*N(J146)/100,C146*N(J146)/100/1.2))</f>
        <v/>
      </c>
      <c r="O146" s="10" t="str">
        <f>IF($C146="","",C146*N(K146)/100)</f>
        <v/>
      </c>
      <c r="P146" s="10" t="str">
        <f>IF($C146="","",N(F146)+N(G146)+N(H146)+N(I146)+N146+O146)</f>
        <v/>
      </c>
      <c r="Q146" s="10" t="str">
        <f>IF($C146="","",M146-P146)</f>
        <v/>
      </c>
      <c r="R146" s="11" t="str">
        <f>IF(OR($C146="",N(M146)=0),"",Q146/M146)</f>
        <v/>
      </c>
      <c r="S146" s="10" t="str">
        <f>IF(OR(L146="",AND($A146="",$C146="")),"",IF((1-L146/100)*IF(E146="Hayır",1,1/(1+N(D146)/100))-N(J146)/100/IF(E146="Hayır",1,1.2)-N(K146)/100&lt;=0,"Mümkün değil",(N(F146)+N(G146)+N(H146)+N(I146))/((1-L146/100)*IF(E146="Hayır",1,1/(1+N(D146)/100))-N(J146)/100/IF(E146="Hayır",1,1.2)-N(K146)/100)))</f>
        <v/>
      </c>
    </row>
    <row r="147" spans="1:19">
      <c r="A147" s="4"/>
      <c r="B147" s="4"/>
      <c r="C147" s="9"/>
      <c r="D147" s="4"/>
      <c r="E147" s="4"/>
      <c r="F147" s="9"/>
      <c r="G147" s="9"/>
      <c r="H147" s="9"/>
      <c r="I147" s="9"/>
      <c r="J147" s="4"/>
      <c r="K147" s="4"/>
      <c r="L147" s="4"/>
      <c r="M147" s="10" t="str">
        <f>IF($C147="","",IF(E147="Hayır",C147,C147/(1+N(D147)/100)))</f>
        <v/>
      </c>
      <c r="N147" s="10" t="str">
        <f>IF($C147="","",IF(E147="Hayır",C147*N(J147)/100,C147*N(J147)/100/1.2))</f>
        <v/>
      </c>
      <c r="O147" s="10" t="str">
        <f>IF($C147="","",C147*N(K147)/100)</f>
        <v/>
      </c>
      <c r="P147" s="10" t="str">
        <f>IF($C147="","",N(F147)+N(G147)+N(H147)+N(I147)+N147+O147)</f>
        <v/>
      </c>
      <c r="Q147" s="10" t="str">
        <f>IF($C147="","",M147-P147)</f>
        <v/>
      </c>
      <c r="R147" s="11" t="str">
        <f>IF(OR($C147="",N(M147)=0),"",Q147/M147)</f>
        <v/>
      </c>
      <c r="S147" s="10" t="str">
        <f>IF(OR(L147="",AND($A147="",$C147="")),"",IF((1-L147/100)*IF(E147="Hayır",1,1/(1+N(D147)/100))-N(J147)/100/IF(E147="Hayır",1,1.2)-N(K147)/100&lt;=0,"Mümkün değil",(N(F147)+N(G147)+N(H147)+N(I147))/((1-L147/100)*IF(E147="Hayır",1,1/(1+N(D147)/100))-N(J147)/100/IF(E147="Hayır",1,1.2)-N(K147)/100)))</f>
        <v/>
      </c>
    </row>
    <row r="148" spans="1:19">
      <c r="A148" s="4"/>
      <c r="B148" s="4"/>
      <c r="C148" s="9"/>
      <c r="D148" s="4"/>
      <c r="E148" s="4"/>
      <c r="F148" s="9"/>
      <c r="G148" s="9"/>
      <c r="H148" s="9"/>
      <c r="I148" s="9"/>
      <c r="J148" s="4"/>
      <c r="K148" s="4"/>
      <c r="L148" s="4"/>
      <c r="M148" s="10" t="str">
        <f>IF($C148="","",IF(E148="Hayır",C148,C148/(1+N(D148)/100)))</f>
        <v/>
      </c>
      <c r="N148" s="10" t="str">
        <f>IF($C148="","",IF(E148="Hayır",C148*N(J148)/100,C148*N(J148)/100/1.2))</f>
        <v/>
      </c>
      <c r="O148" s="10" t="str">
        <f>IF($C148="","",C148*N(K148)/100)</f>
        <v/>
      </c>
      <c r="P148" s="10" t="str">
        <f>IF($C148="","",N(F148)+N(G148)+N(H148)+N(I148)+N148+O148)</f>
        <v/>
      </c>
      <c r="Q148" s="10" t="str">
        <f>IF($C148="","",M148-P148)</f>
        <v/>
      </c>
      <c r="R148" s="11" t="str">
        <f>IF(OR($C148="",N(M148)=0),"",Q148/M148)</f>
        <v/>
      </c>
      <c r="S148" s="10" t="str">
        <f>IF(OR(L148="",AND($A148="",$C148="")),"",IF((1-L148/100)*IF(E148="Hayır",1,1/(1+N(D148)/100))-N(J148)/100/IF(E148="Hayır",1,1.2)-N(K148)/100&lt;=0,"Mümkün değil",(N(F148)+N(G148)+N(H148)+N(I148))/((1-L148/100)*IF(E148="Hayır",1,1/(1+N(D148)/100))-N(J148)/100/IF(E148="Hayır",1,1.2)-N(K148)/100)))</f>
        <v/>
      </c>
    </row>
    <row r="149" spans="1:19">
      <c r="A149" s="4"/>
      <c r="B149" s="4"/>
      <c r="C149" s="9"/>
      <c r="D149" s="4"/>
      <c r="E149" s="4"/>
      <c r="F149" s="9"/>
      <c r="G149" s="9"/>
      <c r="H149" s="9"/>
      <c r="I149" s="9"/>
      <c r="J149" s="4"/>
      <c r="K149" s="4"/>
      <c r="L149" s="4"/>
      <c r="M149" s="10" t="str">
        <f>IF($C149="","",IF(E149="Hayır",C149,C149/(1+N(D149)/100)))</f>
        <v/>
      </c>
      <c r="N149" s="10" t="str">
        <f>IF($C149="","",IF(E149="Hayır",C149*N(J149)/100,C149*N(J149)/100/1.2))</f>
        <v/>
      </c>
      <c r="O149" s="10" t="str">
        <f>IF($C149="","",C149*N(K149)/100)</f>
        <v/>
      </c>
      <c r="P149" s="10" t="str">
        <f>IF($C149="","",N(F149)+N(G149)+N(H149)+N(I149)+N149+O149)</f>
        <v/>
      </c>
      <c r="Q149" s="10" t="str">
        <f>IF($C149="","",M149-P149)</f>
        <v/>
      </c>
      <c r="R149" s="11" t="str">
        <f>IF(OR($C149="",N(M149)=0),"",Q149/M149)</f>
        <v/>
      </c>
      <c r="S149" s="10" t="str">
        <f>IF(OR(L149="",AND($A149="",$C149="")),"",IF((1-L149/100)*IF(E149="Hayır",1,1/(1+N(D149)/100))-N(J149)/100/IF(E149="Hayır",1,1.2)-N(K149)/100&lt;=0,"Mümkün değil",(N(F149)+N(G149)+N(H149)+N(I149))/((1-L149/100)*IF(E149="Hayır",1,1/(1+N(D149)/100))-N(J149)/100/IF(E149="Hayır",1,1.2)-N(K149)/100)))</f>
        <v/>
      </c>
    </row>
    <row r="150" spans="1:19">
      <c r="A150" s="4"/>
      <c r="B150" s="4"/>
      <c r="C150" s="9"/>
      <c r="D150" s="4"/>
      <c r="E150" s="4"/>
      <c r="F150" s="9"/>
      <c r="G150" s="9"/>
      <c r="H150" s="9"/>
      <c r="I150" s="9"/>
      <c r="J150" s="4"/>
      <c r="K150" s="4"/>
      <c r="L150" s="4"/>
      <c r="M150" s="10" t="str">
        <f>IF($C150="","",IF(E150="Hayır",C150,C150/(1+N(D150)/100)))</f>
        <v/>
      </c>
      <c r="N150" s="10" t="str">
        <f>IF($C150="","",IF(E150="Hayır",C150*N(J150)/100,C150*N(J150)/100/1.2))</f>
        <v/>
      </c>
      <c r="O150" s="10" t="str">
        <f>IF($C150="","",C150*N(K150)/100)</f>
        <v/>
      </c>
      <c r="P150" s="10" t="str">
        <f>IF($C150="","",N(F150)+N(G150)+N(H150)+N(I150)+N150+O150)</f>
        <v/>
      </c>
      <c r="Q150" s="10" t="str">
        <f>IF($C150="","",M150-P150)</f>
        <v/>
      </c>
      <c r="R150" s="11" t="str">
        <f>IF(OR($C150="",N(M150)=0),"",Q150/M150)</f>
        <v/>
      </c>
      <c r="S150" s="10" t="str">
        <f>IF(OR(L150="",AND($A150="",$C150="")),"",IF((1-L150/100)*IF(E150="Hayır",1,1/(1+N(D150)/100))-N(J150)/100/IF(E150="Hayır",1,1.2)-N(K150)/100&lt;=0,"Mümkün değil",(N(F150)+N(G150)+N(H150)+N(I150))/((1-L150/100)*IF(E150="Hayır",1,1/(1+N(D150)/100))-N(J150)/100/IF(E150="Hayır",1,1.2)-N(K150)/100)))</f>
        <v/>
      </c>
    </row>
    <row r="151" spans="1:19">
      <c r="A151" s="4"/>
      <c r="B151" s="4"/>
      <c r="C151" s="9"/>
      <c r="D151" s="4"/>
      <c r="E151" s="4"/>
      <c r="F151" s="9"/>
      <c r="G151" s="9"/>
      <c r="H151" s="9"/>
      <c r="I151" s="9"/>
      <c r="J151" s="4"/>
      <c r="K151" s="4"/>
      <c r="L151" s="4"/>
      <c r="M151" s="10" t="str">
        <f>IF($C151="","",IF(E151="Hayır",C151,C151/(1+N(D151)/100)))</f>
        <v/>
      </c>
      <c r="N151" s="10" t="str">
        <f>IF($C151="","",IF(E151="Hayır",C151*N(J151)/100,C151*N(J151)/100/1.2))</f>
        <v/>
      </c>
      <c r="O151" s="10" t="str">
        <f>IF($C151="","",C151*N(K151)/100)</f>
        <v/>
      </c>
      <c r="P151" s="10" t="str">
        <f>IF($C151="","",N(F151)+N(G151)+N(H151)+N(I151)+N151+O151)</f>
        <v/>
      </c>
      <c r="Q151" s="10" t="str">
        <f>IF($C151="","",M151-P151)</f>
        <v/>
      </c>
      <c r="R151" s="11" t="str">
        <f>IF(OR($C151="",N(M151)=0),"",Q151/M151)</f>
        <v/>
      </c>
      <c r="S151" s="10" t="str">
        <f>IF(OR(L151="",AND($A151="",$C151="")),"",IF((1-L151/100)*IF(E151="Hayır",1,1/(1+N(D151)/100))-N(J151)/100/IF(E151="Hayır",1,1.2)-N(K151)/100&lt;=0,"Mümkün değil",(N(F151)+N(G151)+N(H151)+N(I151))/((1-L151/100)*IF(E151="Hayır",1,1/(1+N(D151)/100))-N(J151)/100/IF(E151="Hayır",1,1.2)-N(K151)/100)))</f>
        <v/>
      </c>
    </row>
    <row r="152" spans="1:19">
      <c r="A152" s="4"/>
      <c r="B152" s="4"/>
      <c r="C152" s="9"/>
      <c r="D152" s="4"/>
      <c r="E152" s="4"/>
      <c r="F152" s="9"/>
      <c r="G152" s="9"/>
      <c r="H152" s="9"/>
      <c r="I152" s="9"/>
      <c r="J152" s="4"/>
      <c r="K152" s="4"/>
      <c r="L152" s="4"/>
      <c r="M152" s="10" t="str">
        <f>IF($C152="","",IF(E152="Hayır",C152,C152/(1+N(D152)/100)))</f>
        <v/>
      </c>
      <c r="N152" s="10" t="str">
        <f>IF($C152="","",IF(E152="Hayır",C152*N(J152)/100,C152*N(J152)/100/1.2))</f>
        <v/>
      </c>
      <c r="O152" s="10" t="str">
        <f>IF($C152="","",C152*N(K152)/100)</f>
        <v/>
      </c>
      <c r="P152" s="10" t="str">
        <f>IF($C152="","",N(F152)+N(G152)+N(H152)+N(I152)+N152+O152)</f>
        <v/>
      </c>
      <c r="Q152" s="10" t="str">
        <f>IF($C152="","",M152-P152)</f>
        <v/>
      </c>
      <c r="R152" s="11" t="str">
        <f>IF(OR($C152="",N(M152)=0),"",Q152/M152)</f>
        <v/>
      </c>
      <c r="S152" s="10" t="str">
        <f>IF(OR(L152="",AND($A152="",$C152="")),"",IF((1-L152/100)*IF(E152="Hayır",1,1/(1+N(D152)/100))-N(J152)/100/IF(E152="Hayır",1,1.2)-N(K152)/100&lt;=0,"Mümkün değil",(N(F152)+N(G152)+N(H152)+N(I152))/((1-L152/100)*IF(E152="Hayır",1,1/(1+N(D152)/100))-N(J152)/100/IF(E152="Hayır",1,1.2)-N(K152)/100)))</f>
        <v/>
      </c>
    </row>
    <row r="153" spans="1:19">
      <c r="A153" s="4"/>
      <c r="B153" s="4"/>
      <c r="C153" s="9"/>
      <c r="D153" s="4"/>
      <c r="E153" s="4"/>
      <c r="F153" s="9"/>
      <c r="G153" s="9"/>
      <c r="H153" s="9"/>
      <c r="I153" s="9"/>
      <c r="J153" s="4"/>
      <c r="K153" s="4"/>
      <c r="L153" s="4"/>
      <c r="M153" s="10" t="str">
        <f>IF($C153="","",IF(E153="Hayır",C153,C153/(1+N(D153)/100)))</f>
        <v/>
      </c>
      <c r="N153" s="10" t="str">
        <f>IF($C153="","",IF(E153="Hayır",C153*N(J153)/100,C153*N(J153)/100/1.2))</f>
        <v/>
      </c>
      <c r="O153" s="10" t="str">
        <f>IF($C153="","",C153*N(K153)/100)</f>
        <v/>
      </c>
      <c r="P153" s="10" t="str">
        <f>IF($C153="","",N(F153)+N(G153)+N(H153)+N(I153)+N153+O153)</f>
        <v/>
      </c>
      <c r="Q153" s="10" t="str">
        <f>IF($C153="","",M153-P153)</f>
        <v/>
      </c>
      <c r="R153" s="11" t="str">
        <f>IF(OR($C153="",N(M153)=0),"",Q153/M153)</f>
        <v/>
      </c>
      <c r="S153" s="10" t="str">
        <f>IF(OR(L153="",AND($A153="",$C153="")),"",IF((1-L153/100)*IF(E153="Hayır",1,1/(1+N(D153)/100))-N(J153)/100/IF(E153="Hayır",1,1.2)-N(K153)/100&lt;=0,"Mümkün değil",(N(F153)+N(G153)+N(H153)+N(I153))/((1-L153/100)*IF(E153="Hayır",1,1/(1+N(D153)/100))-N(J153)/100/IF(E153="Hayır",1,1.2)-N(K153)/100)))</f>
        <v/>
      </c>
    </row>
    <row r="154" spans="1:19">
      <c r="A154" s="4"/>
      <c r="B154" s="4"/>
      <c r="C154" s="9"/>
      <c r="D154" s="4"/>
      <c r="E154" s="4"/>
      <c r="F154" s="9"/>
      <c r="G154" s="9"/>
      <c r="H154" s="9"/>
      <c r="I154" s="9"/>
      <c r="J154" s="4"/>
      <c r="K154" s="4"/>
      <c r="L154" s="4"/>
      <c r="M154" s="10" t="str">
        <f>IF($C154="","",IF(E154="Hayır",C154,C154/(1+N(D154)/100)))</f>
        <v/>
      </c>
      <c r="N154" s="10" t="str">
        <f>IF($C154="","",IF(E154="Hayır",C154*N(J154)/100,C154*N(J154)/100/1.2))</f>
        <v/>
      </c>
      <c r="O154" s="10" t="str">
        <f>IF($C154="","",C154*N(K154)/100)</f>
        <v/>
      </c>
      <c r="P154" s="10" t="str">
        <f>IF($C154="","",N(F154)+N(G154)+N(H154)+N(I154)+N154+O154)</f>
        <v/>
      </c>
      <c r="Q154" s="10" t="str">
        <f>IF($C154="","",M154-P154)</f>
        <v/>
      </c>
      <c r="R154" s="11" t="str">
        <f>IF(OR($C154="",N(M154)=0),"",Q154/M154)</f>
        <v/>
      </c>
      <c r="S154" s="10" t="str">
        <f>IF(OR(L154="",AND($A154="",$C154="")),"",IF((1-L154/100)*IF(E154="Hayır",1,1/(1+N(D154)/100))-N(J154)/100/IF(E154="Hayır",1,1.2)-N(K154)/100&lt;=0,"Mümkün değil",(N(F154)+N(G154)+N(H154)+N(I154))/((1-L154/100)*IF(E154="Hayır",1,1/(1+N(D154)/100))-N(J154)/100/IF(E154="Hayır",1,1.2)-N(K154)/100)))</f>
        <v/>
      </c>
    </row>
    <row r="155" spans="1:19">
      <c r="A155" s="4"/>
      <c r="B155" s="4"/>
      <c r="C155" s="9"/>
      <c r="D155" s="4"/>
      <c r="E155" s="4"/>
      <c r="F155" s="9"/>
      <c r="G155" s="9"/>
      <c r="H155" s="9"/>
      <c r="I155" s="9"/>
      <c r="J155" s="4"/>
      <c r="K155" s="4"/>
      <c r="L155" s="4"/>
      <c r="M155" s="10" t="str">
        <f>IF($C155="","",IF(E155="Hayır",C155,C155/(1+N(D155)/100)))</f>
        <v/>
      </c>
      <c r="N155" s="10" t="str">
        <f>IF($C155="","",IF(E155="Hayır",C155*N(J155)/100,C155*N(J155)/100/1.2))</f>
        <v/>
      </c>
      <c r="O155" s="10" t="str">
        <f>IF($C155="","",C155*N(K155)/100)</f>
        <v/>
      </c>
      <c r="P155" s="10" t="str">
        <f>IF($C155="","",N(F155)+N(G155)+N(H155)+N(I155)+N155+O155)</f>
        <v/>
      </c>
      <c r="Q155" s="10" t="str">
        <f>IF($C155="","",M155-P155)</f>
        <v/>
      </c>
      <c r="R155" s="11" t="str">
        <f>IF(OR($C155="",N(M155)=0),"",Q155/M155)</f>
        <v/>
      </c>
      <c r="S155" s="10" t="str">
        <f>IF(OR(L155="",AND($A155="",$C155="")),"",IF((1-L155/100)*IF(E155="Hayır",1,1/(1+N(D155)/100))-N(J155)/100/IF(E155="Hayır",1,1.2)-N(K155)/100&lt;=0,"Mümkün değil",(N(F155)+N(G155)+N(H155)+N(I155))/((1-L155/100)*IF(E155="Hayır",1,1/(1+N(D155)/100))-N(J155)/100/IF(E155="Hayır",1,1.2)-N(K155)/100)))</f>
        <v/>
      </c>
    </row>
    <row r="156" spans="1:19">
      <c r="A156" s="4"/>
      <c r="B156" s="4"/>
      <c r="C156" s="9"/>
      <c r="D156" s="4"/>
      <c r="E156" s="4"/>
      <c r="F156" s="9"/>
      <c r="G156" s="9"/>
      <c r="H156" s="9"/>
      <c r="I156" s="9"/>
      <c r="J156" s="4"/>
      <c r="K156" s="4"/>
      <c r="L156" s="4"/>
      <c r="M156" s="10" t="str">
        <f>IF($C156="","",IF(E156="Hayır",C156,C156/(1+N(D156)/100)))</f>
        <v/>
      </c>
      <c r="N156" s="10" t="str">
        <f>IF($C156="","",IF(E156="Hayır",C156*N(J156)/100,C156*N(J156)/100/1.2))</f>
        <v/>
      </c>
      <c r="O156" s="10" t="str">
        <f>IF($C156="","",C156*N(K156)/100)</f>
        <v/>
      </c>
      <c r="P156" s="10" t="str">
        <f>IF($C156="","",N(F156)+N(G156)+N(H156)+N(I156)+N156+O156)</f>
        <v/>
      </c>
      <c r="Q156" s="10" t="str">
        <f>IF($C156="","",M156-P156)</f>
        <v/>
      </c>
      <c r="R156" s="11" t="str">
        <f>IF(OR($C156="",N(M156)=0),"",Q156/M156)</f>
        <v/>
      </c>
      <c r="S156" s="10" t="str">
        <f>IF(OR(L156="",AND($A156="",$C156="")),"",IF((1-L156/100)*IF(E156="Hayır",1,1/(1+N(D156)/100))-N(J156)/100/IF(E156="Hayır",1,1.2)-N(K156)/100&lt;=0,"Mümkün değil",(N(F156)+N(G156)+N(H156)+N(I156))/((1-L156/100)*IF(E156="Hayır",1,1/(1+N(D156)/100))-N(J156)/100/IF(E156="Hayır",1,1.2)-N(K156)/100)))</f>
        <v/>
      </c>
    </row>
    <row r="157" spans="1:19">
      <c r="A157" s="4"/>
      <c r="B157" s="4"/>
      <c r="C157" s="9"/>
      <c r="D157" s="4"/>
      <c r="E157" s="4"/>
      <c r="F157" s="9"/>
      <c r="G157" s="9"/>
      <c r="H157" s="9"/>
      <c r="I157" s="9"/>
      <c r="J157" s="4"/>
      <c r="K157" s="4"/>
      <c r="L157" s="4"/>
      <c r="M157" s="10" t="str">
        <f>IF($C157="","",IF(E157="Hayır",C157,C157/(1+N(D157)/100)))</f>
        <v/>
      </c>
      <c r="N157" s="10" t="str">
        <f>IF($C157="","",IF(E157="Hayır",C157*N(J157)/100,C157*N(J157)/100/1.2))</f>
        <v/>
      </c>
      <c r="O157" s="10" t="str">
        <f>IF($C157="","",C157*N(K157)/100)</f>
        <v/>
      </c>
      <c r="P157" s="10" t="str">
        <f>IF($C157="","",N(F157)+N(G157)+N(H157)+N(I157)+N157+O157)</f>
        <v/>
      </c>
      <c r="Q157" s="10" t="str">
        <f>IF($C157="","",M157-P157)</f>
        <v/>
      </c>
      <c r="R157" s="11" t="str">
        <f>IF(OR($C157="",N(M157)=0),"",Q157/M157)</f>
        <v/>
      </c>
      <c r="S157" s="10" t="str">
        <f>IF(OR(L157="",AND($A157="",$C157="")),"",IF((1-L157/100)*IF(E157="Hayır",1,1/(1+N(D157)/100))-N(J157)/100/IF(E157="Hayır",1,1.2)-N(K157)/100&lt;=0,"Mümkün değil",(N(F157)+N(G157)+N(H157)+N(I157))/((1-L157/100)*IF(E157="Hayır",1,1/(1+N(D157)/100))-N(J157)/100/IF(E157="Hayır",1,1.2)-N(K157)/100)))</f>
        <v/>
      </c>
    </row>
    <row r="158" spans="1:19">
      <c r="A158" s="4"/>
      <c r="B158" s="4"/>
      <c r="C158" s="9"/>
      <c r="D158" s="4"/>
      <c r="E158" s="4"/>
      <c r="F158" s="9"/>
      <c r="G158" s="9"/>
      <c r="H158" s="9"/>
      <c r="I158" s="9"/>
      <c r="J158" s="4"/>
      <c r="K158" s="4"/>
      <c r="L158" s="4"/>
      <c r="M158" s="10" t="str">
        <f>IF($C158="","",IF(E158="Hayır",C158,C158/(1+N(D158)/100)))</f>
        <v/>
      </c>
      <c r="N158" s="10" t="str">
        <f>IF($C158="","",IF(E158="Hayır",C158*N(J158)/100,C158*N(J158)/100/1.2))</f>
        <v/>
      </c>
      <c r="O158" s="10" t="str">
        <f>IF($C158="","",C158*N(K158)/100)</f>
        <v/>
      </c>
      <c r="P158" s="10" t="str">
        <f>IF($C158="","",N(F158)+N(G158)+N(H158)+N(I158)+N158+O158)</f>
        <v/>
      </c>
      <c r="Q158" s="10" t="str">
        <f>IF($C158="","",M158-P158)</f>
        <v/>
      </c>
      <c r="R158" s="11" t="str">
        <f>IF(OR($C158="",N(M158)=0),"",Q158/M158)</f>
        <v/>
      </c>
      <c r="S158" s="10" t="str">
        <f>IF(OR(L158="",AND($A158="",$C158="")),"",IF((1-L158/100)*IF(E158="Hayır",1,1/(1+N(D158)/100))-N(J158)/100/IF(E158="Hayır",1,1.2)-N(K158)/100&lt;=0,"Mümkün değil",(N(F158)+N(G158)+N(H158)+N(I158))/((1-L158/100)*IF(E158="Hayır",1,1/(1+N(D158)/100))-N(J158)/100/IF(E158="Hayır",1,1.2)-N(K158)/100)))</f>
        <v/>
      </c>
    </row>
    <row r="159" spans="1:19">
      <c r="A159" s="4"/>
      <c r="B159" s="4"/>
      <c r="C159" s="9"/>
      <c r="D159" s="4"/>
      <c r="E159" s="4"/>
      <c r="F159" s="9"/>
      <c r="G159" s="9"/>
      <c r="H159" s="9"/>
      <c r="I159" s="9"/>
      <c r="J159" s="4"/>
      <c r="K159" s="4"/>
      <c r="L159" s="4"/>
      <c r="M159" s="10" t="str">
        <f>IF($C159="","",IF(E159="Hayır",C159,C159/(1+N(D159)/100)))</f>
        <v/>
      </c>
      <c r="N159" s="10" t="str">
        <f>IF($C159="","",IF(E159="Hayır",C159*N(J159)/100,C159*N(J159)/100/1.2))</f>
        <v/>
      </c>
      <c r="O159" s="10" t="str">
        <f>IF($C159="","",C159*N(K159)/100)</f>
        <v/>
      </c>
      <c r="P159" s="10" t="str">
        <f>IF($C159="","",N(F159)+N(G159)+N(H159)+N(I159)+N159+O159)</f>
        <v/>
      </c>
      <c r="Q159" s="10" t="str">
        <f>IF($C159="","",M159-P159)</f>
        <v/>
      </c>
      <c r="R159" s="11" t="str">
        <f>IF(OR($C159="",N(M159)=0),"",Q159/M159)</f>
        <v/>
      </c>
      <c r="S159" s="10" t="str">
        <f>IF(OR(L159="",AND($A159="",$C159="")),"",IF((1-L159/100)*IF(E159="Hayır",1,1/(1+N(D159)/100))-N(J159)/100/IF(E159="Hayır",1,1.2)-N(K159)/100&lt;=0,"Mümkün değil",(N(F159)+N(G159)+N(H159)+N(I159))/((1-L159/100)*IF(E159="Hayır",1,1/(1+N(D159)/100))-N(J159)/100/IF(E159="Hayır",1,1.2)-N(K159)/100)))</f>
        <v/>
      </c>
    </row>
    <row r="160" spans="1:19">
      <c r="A160" s="4"/>
      <c r="B160" s="4"/>
      <c r="C160" s="9"/>
      <c r="D160" s="4"/>
      <c r="E160" s="4"/>
      <c r="F160" s="9"/>
      <c r="G160" s="9"/>
      <c r="H160" s="9"/>
      <c r="I160" s="9"/>
      <c r="J160" s="4"/>
      <c r="K160" s="4"/>
      <c r="L160" s="4"/>
      <c r="M160" s="10" t="str">
        <f>IF($C160="","",IF(E160="Hayır",C160,C160/(1+N(D160)/100)))</f>
        <v/>
      </c>
      <c r="N160" s="10" t="str">
        <f>IF($C160="","",IF(E160="Hayır",C160*N(J160)/100,C160*N(J160)/100/1.2))</f>
        <v/>
      </c>
      <c r="O160" s="10" t="str">
        <f>IF($C160="","",C160*N(K160)/100)</f>
        <v/>
      </c>
      <c r="P160" s="10" t="str">
        <f>IF($C160="","",N(F160)+N(G160)+N(H160)+N(I160)+N160+O160)</f>
        <v/>
      </c>
      <c r="Q160" s="10" t="str">
        <f>IF($C160="","",M160-P160)</f>
        <v/>
      </c>
      <c r="R160" s="11" t="str">
        <f>IF(OR($C160="",N(M160)=0),"",Q160/M160)</f>
        <v/>
      </c>
      <c r="S160" s="10" t="str">
        <f>IF(OR(L160="",AND($A160="",$C160="")),"",IF((1-L160/100)*IF(E160="Hayır",1,1/(1+N(D160)/100))-N(J160)/100/IF(E160="Hayır",1,1.2)-N(K160)/100&lt;=0,"Mümkün değil",(N(F160)+N(G160)+N(H160)+N(I160))/((1-L160/100)*IF(E160="Hayır",1,1/(1+N(D160)/100))-N(J160)/100/IF(E160="Hayır",1,1.2)-N(K160)/100)))</f>
        <v/>
      </c>
    </row>
    <row r="161" spans="1:19">
      <c r="A161" s="4"/>
      <c r="B161" s="4"/>
      <c r="C161" s="9"/>
      <c r="D161" s="4"/>
      <c r="E161" s="4"/>
      <c r="F161" s="9"/>
      <c r="G161" s="9"/>
      <c r="H161" s="9"/>
      <c r="I161" s="9"/>
      <c r="J161" s="4"/>
      <c r="K161" s="4"/>
      <c r="L161" s="4"/>
      <c r="M161" s="10" t="str">
        <f>IF($C161="","",IF(E161="Hayır",C161,C161/(1+N(D161)/100)))</f>
        <v/>
      </c>
      <c r="N161" s="10" t="str">
        <f>IF($C161="","",IF(E161="Hayır",C161*N(J161)/100,C161*N(J161)/100/1.2))</f>
        <v/>
      </c>
      <c r="O161" s="10" t="str">
        <f>IF($C161="","",C161*N(K161)/100)</f>
        <v/>
      </c>
      <c r="P161" s="10" t="str">
        <f>IF($C161="","",N(F161)+N(G161)+N(H161)+N(I161)+N161+O161)</f>
        <v/>
      </c>
      <c r="Q161" s="10" t="str">
        <f>IF($C161="","",M161-P161)</f>
        <v/>
      </c>
      <c r="R161" s="11" t="str">
        <f>IF(OR($C161="",N(M161)=0),"",Q161/M161)</f>
        <v/>
      </c>
      <c r="S161" s="10" t="str">
        <f>IF(OR(L161="",AND($A161="",$C161="")),"",IF((1-L161/100)*IF(E161="Hayır",1,1/(1+N(D161)/100))-N(J161)/100/IF(E161="Hayır",1,1.2)-N(K161)/100&lt;=0,"Mümkün değil",(N(F161)+N(G161)+N(H161)+N(I161))/((1-L161/100)*IF(E161="Hayır",1,1/(1+N(D161)/100))-N(J161)/100/IF(E161="Hayır",1,1.2)-N(K161)/100)))</f>
        <v/>
      </c>
    </row>
    <row r="162" spans="1:19">
      <c r="A162" s="4"/>
      <c r="B162" s="4"/>
      <c r="C162" s="9"/>
      <c r="D162" s="4"/>
      <c r="E162" s="4"/>
      <c r="F162" s="9"/>
      <c r="G162" s="9"/>
      <c r="H162" s="9"/>
      <c r="I162" s="9"/>
      <c r="J162" s="4"/>
      <c r="K162" s="4"/>
      <c r="L162" s="4"/>
      <c r="M162" s="10" t="str">
        <f>IF($C162="","",IF(E162="Hayır",C162,C162/(1+N(D162)/100)))</f>
        <v/>
      </c>
      <c r="N162" s="10" t="str">
        <f>IF($C162="","",IF(E162="Hayır",C162*N(J162)/100,C162*N(J162)/100/1.2))</f>
        <v/>
      </c>
      <c r="O162" s="10" t="str">
        <f>IF($C162="","",C162*N(K162)/100)</f>
        <v/>
      </c>
      <c r="P162" s="10" t="str">
        <f>IF($C162="","",N(F162)+N(G162)+N(H162)+N(I162)+N162+O162)</f>
        <v/>
      </c>
      <c r="Q162" s="10" t="str">
        <f>IF($C162="","",M162-P162)</f>
        <v/>
      </c>
      <c r="R162" s="11" t="str">
        <f>IF(OR($C162="",N(M162)=0),"",Q162/M162)</f>
        <v/>
      </c>
      <c r="S162" s="10" t="str">
        <f>IF(OR(L162="",AND($A162="",$C162="")),"",IF((1-L162/100)*IF(E162="Hayır",1,1/(1+N(D162)/100))-N(J162)/100/IF(E162="Hayır",1,1.2)-N(K162)/100&lt;=0,"Mümkün değil",(N(F162)+N(G162)+N(H162)+N(I162))/((1-L162/100)*IF(E162="Hayır",1,1/(1+N(D162)/100))-N(J162)/100/IF(E162="Hayır",1,1.2)-N(K162)/100)))</f>
        <v/>
      </c>
    </row>
    <row r="163" spans="1:19">
      <c r="A163" s="4"/>
      <c r="B163" s="4"/>
      <c r="C163" s="9"/>
      <c r="D163" s="4"/>
      <c r="E163" s="4"/>
      <c r="F163" s="9"/>
      <c r="G163" s="9"/>
      <c r="H163" s="9"/>
      <c r="I163" s="9"/>
      <c r="J163" s="4"/>
      <c r="K163" s="4"/>
      <c r="L163" s="4"/>
      <c r="M163" s="10" t="str">
        <f>IF($C163="","",IF(E163="Hayır",C163,C163/(1+N(D163)/100)))</f>
        <v/>
      </c>
      <c r="N163" s="10" t="str">
        <f>IF($C163="","",IF(E163="Hayır",C163*N(J163)/100,C163*N(J163)/100/1.2))</f>
        <v/>
      </c>
      <c r="O163" s="10" t="str">
        <f>IF($C163="","",C163*N(K163)/100)</f>
        <v/>
      </c>
      <c r="P163" s="10" t="str">
        <f>IF($C163="","",N(F163)+N(G163)+N(H163)+N(I163)+N163+O163)</f>
        <v/>
      </c>
      <c r="Q163" s="10" t="str">
        <f>IF($C163="","",M163-P163)</f>
        <v/>
      </c>
      <c r="R163" s="11" t="str">
        <f>IF(OR($C163="",N(M163)=0),"",Q163/M163)</f>
        <v/>
      </c>
      <c r="S163" s="10" t="str">
        <f>IF(OR(L163="",AND($A163="",$C163="")),"",IF((1-L163/100)*IF(E163="Hayır",1,1/(1+N(D163)/100))-N(J163)/100/IF(E163="Hayır",1,1.2)-N(K163)/100&lt;=0,"Mümkün değil",(N(F163)+N(G163)+N(H163)+N(I163))/((1-L163/100)*IF(E163="Hayır",1,1/(1+N(D163)/100))-N(J163)/100/IF(E163="Hayır",1,1.2)-N(K163)/100)))</f>
        <v/>
      </c>
    </row>
    <row r="164" spans="1:19">
      <c r="A164" s="4"/>
      <c r="B164" s="4"/>
      <c r="C164" s="9"/>
      <c r="D164" s="4"/>
      <c r="E164" s="4"/>
      <c r="F164" s="9"/>
      <c r="G164" s="9"/>
      <c r="H164" s="9"/>
      <c r="I164" s="9"/>
      <c r="J164" s="4"/>
      <c r="K164" s="4"/>
      <c r="L164" s="4"/>
      <c r="M164" s="10" t="str">
        <f>IF($C164="","",IF(E164="Hayır",C164,C164/(1+N(D164)/100)))</f>
        <v/>
      </c>
      <c r="N164" s="10" t="str">
        <f>IF($C164="","",IF(E164="Hayır",C164*N(J164)/100,C164*N(J164)/100/1.2))</f>
        <v/>
      </c>
      <c r="O164" s="10" t="str">
        <f>IF($C164="","",C164*N(K164)/100)</f>
        <v/>
      </c>
      <c r="P164" s="10" t="str">
        <f>IF($C164="","",N(F164)+N(G164)+N(H164)+N(I164)+N164+O164)</f>
        <v/>
      </c>
      <c r="Q164" s="10" t="str">
        <f>IF($C164="","",M164-P164)</f>
        <v/>
      </c>
      <c r="R164" s="11" t="str">
        <f>IF(OR($C164="",N(M164)=0),"",Q164/M164)</f>
        <v/>
      </c>
      <c r="S164" s="10" t="str">
        <f>IF(OR(L164="",AND($A164="",$C164="")),"",IF((1-L164/100)*IF(E164="Hayır",1,1/(1+N(D164)/100))-N(J164)/100/IF(E164="Hayır",1,1.2)-N(K164)/100&lt;=0,"Mümkün değil",(N(F164)+N(G164)+N(H164)+N(I164))/((1-L164/100)*IF(E164="Hayır",1,1/(1+N(D164)/100))-N(J164)/100/IF(E164="Hayır",1,1.2)-N(K164)/100)))</f>
        <v/>
      </c>
    </row>
    <row r="165" spans="1:19">
      <c r="A165" s="4"/>
      <c r="B165" s="4"/>
      <c r="C165" s="9"/>
      <c r="D165" s="4"/>
      <c r="E165" s="4"/>
      <c r="F165" s="9"/>
      <c r="G165" s="9"/>
      <c r="H165" s="9"/>
      <c r="I165" s="9"/>
      <c r="J165" s="4"/>
      <c r="K165" s="4"/>
      <c r="L165" s="4"/>
      <c r="M165" s="10" t="str">
        <f>IF($C165="","",IF(E165="Hayır",C165,C165/(1+N(D165)/100)))</f>
        <v/>
      </c>
      <c r="N165" s="10" t="str">
        <f>IF($C165="","",IF(E165="Hayır",C165*N(J165)/100,C165*N(J165)/100/1.2))</f>
        <v/>
      </c>
      <c r="O165" s="10" t="str">
        <f>IF($C165="","",C165*N(K165)/100)</f>
        <v/>
      </c>
      <c r="P165" s="10" t="str">
        <f>IF($C165="","",N(F165)+N(G165)+N(H165)+N(I165)+N165+O165)</f>
        <v/>
      </c>
      <c r="Q165" s="10" t="str">
        <f>IF($C165="","",M165-P165)</f>
        <v/>
      </c>
      <c r="R165" s="11" t="str">
        <f>IF(OR($C165="",N(M165)=0),"",Q165/M165)</f>
        <v/>
      </c>
      <c r="S165" s="10" t="str">
        <f>IF(OR(L165="",AND($A165="",$C165="")),"",IF((1-L165/100)*IF(E165="Hayır",1,1/(1+N(D165)/100))-N(J165)/100/IF(E165="Hayır",1,1.2)-N(K165)/100&lt;=0,"Mümkün değil",(N(F165)+N(G165)+N(H165)+N(I165))/((1-L165/100)*IF(E165="Hayır",1,1/(1+N(D165)/100))-N(J165)/100/IF(E165="Hayır",1,1.2)-N(K165)/100)))</f>
        <v/>
      </c>
    </row>
    <row r="166" spans="1:19">
      <c r="A166" s="4"/>
      <c r="B166" s="4"/>
      <c r="C166" s="9"/>
      <c r="D166" s="4"/>
      <c r="E166" s="4"/>
      <c r="F166" s="9"/>
      <c r="G166" s="9"/>
      <c r="H166" s="9"/>
      <c r="I166" s="9"/>
      <c r="J166" s="4"/>
      <c r="K166" s="4"/>
      <c r="L166" s="4"/>
      <c r="M166" s="10" t="str">
        <f>IF($C166="","",IF(E166="Hayır",C166,C166/(1+N(D166)/100)))</f>
        <v/>
      </c>
      <c r="N166" s="10" t="str">
        <f>IF($C166="","",IF(E166="Hayır",C166*N(J166)/100,C166*N(J166)/100/1.2))</f>
        <v/>
      </c>
      <c r="O166" s="10" t="str">
        <f>IF($C166="","",C166*N(K166)/100)</f>
        <v/>
      </c>
      <c r="P166" s="10" t="str">
        <f>IF($C166="","",N(F166)+N(G166)+N(H166)+N(I166)+N166+O166)</f>
        <v/>
      </c>
      <c r="Q166" s="10" t="str">
        <f>IF($C166="","",M166-P166)</f>
        <v/>
      </c>
      <c r="R166" s="11" t="str">
        <f>IF(OR($C166="",N(M166)=0),"",Q166/M166)</f>
        <v/>
      </c>
      <c r="S166" s="10" t="str">
        <f>IF(OR(L166="",AND($A166="",$C166="")),"",IF((1-L166/100)*IF(E166="Hayır",1,1/(1+N(D166)/100))-N(J166)/100/IF(E166="Hayır",1,1.2)-N(K166)/100&lt;=0,"Mümkün değil",(N(F166)+N(G166)+N(H166)+N(I166))/((1-L166/100)*IF(E166="Hayır",1,1/(1+N(D166)/100))-N(J166)/100/IF(E166="Hayır",1,1.2)-N(K166)/100)))</f>
        <v/>
      </c>
    </row>
    <row r="167" spans="1:19">
      <c r="A167" s="4"/>
      <c r="B167" s="4"/>
      <c r="C167" s="9"/>
      <c r="D167" s="4"/>
      <c r="E167" s="4"/>
      <c r="F167" s="9"/>
      <c r="G167" s="9"/>
      <c r="H167" s="9"/>
      <c r="I167" s="9"/>
      <c r="J167" s="4"/>
      <c r="K167" s="4"/>
      <c r="L167" s="4"/>
      <c r="M167" s="10" t="str">
        <f>IF($C167="","",IF(E167="Hayır",C167,C167/(1+N(D167)/100)))</f>
        <v/>
      </c>
      <c r="N167" s="10" t="str">
        <f>IF($C167="","",IF(E167="Hayır",C167*N(J167)/100,C167*N(J167)/100/1.2))</f>
        <v/>
      </c>
      <c r="O167" s="10" t="str">
        <f>IF($C167="","",C167*N(K167)/100)</f>
        <v/>
      </c>
      <c r="P167" s="10" t="str">
        <f>IF($C167="","",N(F167)+N(G167)+N(H167)+N(I167)+N167+O167)</f>
        <v/>
      </c>
      <c r="Q167" s="10" t="str">
        <f>IF($C167="","",M167-P167)</f>
        <v/>
      </c>
      <c r="R167" s="11" t="str">
        <f>IF(OR($C167="",N(M167)=0),"",Q167/M167)</f>
        <v/>
      </c>
      <c r="S167" s="10" t="str">
        <f>IF(OR(L167="",AND($A167="",$C167="")),"",IF((1-L167/100)*IF(E167="Hayır",1,1/(1+N(D167)/100))-N(J167)/100/IF(E167="Hayır",1,1.2)-N(K167)/100&lt;=0,"Mümkün değil",(N(F167)+N(G167)+N(H167)+N(I167))/((1-L167/100)*IF(E167="Hayır",1,1/(1+N(D167)/100))-N(J167)/100/IF(E167="Hayır",1,1.2)-N(K167)/100)))</f>
        <v/>
      </c>
    </row>
    <row r="168" spans="1:19">
      <c r="A168" s="4"/>
      <c r="B168" s="4"/>
      <c r="C168" s="9"/>
      <c r="D168" s="4"/>
      <c r="E168" s="4"/>
      <c r="F168" s="9"/>
      <c r="G168" s="9"/>
      <c r="H168" s="9"/>
      <c r="I168" s="9"/>
      <c r="J168" s="4"/>
      <c r="K168" s="4"/>
      <c r="L168" s="4"/>
      <c r="M168" s="10" t="str">
        <f>IF($C168="","",IF(E168="Hayır",C168,C168/(1+N(D168)/100)))</f>
        <v/>
      </c>
      <c r="N168" s="10" t="str">
        <f>IF($C168="","",IF(E168="Hayır",C168*N(J168)/100,C168*N(J168)/100/1.2))</f>
        <v/>
      </c>
      <c r="O168" s="10" t="str">
        <f>IF($C168="","",C168*N(K168)/100)</f>
        <v/>
      </c>
      <c r="P168" s="10" t="str">
        <f>IF($C168="","",N(F168)+N(G168)+N(H168)+N(I168)+N168+O168)</f>
        <v/>
      </c>
      <c r="Q168" s="10" t="str">
        <f>IF($C168="","",M168-P168)</f>
        <v/>
      </c>
      <c r="R168" s="11" t="str">
        <f>IF(OR($C168="",N(M168)=0),"",Q168/M168)</f>
        <v/>
      </c>
      <c r="S168" s="10" t="str">
        <f>IF(OR(L168="",AND($A168="",$C168="")),"",IF((1-L168/100)*IF(E168="Hayır",1,1/(1+N(D168)/100))-N(J168)/100/IF(E168="Hayır",1,1.2)-N(K168)/100&lt;=0,"Mümkün değil",(N(F168)+N(G168)+N(H168)+N(I168))/((1-L168/100)*IF(E168="Hayır",1,1/(1+N(D168)/100))-N(J168)/100/IF(E168="Hayır",1,1.2)-N(K168)/100)))</f>
        <v/>
      </c>
    </row>
    <row r="169" spans="1:19">
      <c r="A169" s="4"/>
      <c r="B169" s="4"/>
      <c r="C169" s="9"/>
      <c r="D169" s="4"/>
      <c r="E169" s="4"/>
      <c r="F169" s="9"/>
      <c r="G169" s="9"/>
      <c r="H169" s="9"/>
      <c r="I169" s="9"/>
      <c r="J169" s="4"/>
      <c r="K169" s="4"/>
      <c r="L169" s="4"/>
      <c r="M169" s="10" t="str">
        <f>IF($C169="","",IF(E169="Hayır",C169,C169/(1+N(D169)/100)))</f>
        <v/>
      </c>
      <c r="N169" s="10" t="str">
        <f>IF($C169="","",IF(E169="Hayır",C169*N(J169)/100,C169*N(J169)/100/1.2))</f>
        <v/>
      </c>
      <c r="O169" s="10" t="str">
        <f>IF($C169="","",C169*N(K169)/100)</f>
        <v/>
      </c>
      <c r="P169" s="10" t="str">
        <f>IF($C169="","",N(F169)+N(G169)+N(H169)+N(I169)+N169+O169)</f>
        <v/>
      </c>
      <c r="Q169" s="10" t="str">
        <f>IF($C169="","",M169-P169)</f>
        <v/>
      </c>
      <c r="R169" s="11" t="str">
        <f>IF(OR($C169="",N(M169)=0),"",Q169/M169)</f>
        <v/>
      </c>
      <c r="S169" s="10" t="str">
        <f>IF(OR(L169="",AND($A169="",$C169="")),"",IF((1-L169/100)*IF(E169="Hayır",1,1/(1+N(D169)/100))-N(J169)/100/IF(E169="Hayır",1,1.2)-N(K169)/100&lt;=0,"Mümkün değil",(N(F169)+N(G169)+N(H169)+N(I169))/((1-L169/100)*IF(E169="Hayır",1,1/(1+N(D169)/100))-N(J169)/100/IF(E169="Hayır",1,1.2)-N(K169)/100)))</f>
        <v/>
      </c>
    </row>
    <row r="170" spans="1:19">
      <c r="A170" s="4"/>
      <c r="B170" s="4"/>
      <c r="C170" s="9"/>
      <c r="D170" s="4"/>
      <c r="E170" s="4"/>
      <c r="F170" s="9"/>
      <c r="G170" s="9"/>
      <c r="H170" s="9"/>
      <c r="I170" s="9"/>
      <c r="J170" s="4"/>
      <c r="K170" s="4"/>
      <c r="L170" s="4"/>
      <c r="M170" s="10" t="str">
        <f>IF($C170="","",IF(E170="Hayır",C170,C170/(1+N(D170)/100)))</f>
        <v/>
      </c>
      <c r="N170" s="10" t="str">
        <f>IF($C170="","",IF(E170="Hayır",C170*N(J170)/100,C170*N(J170)/100/1.2))</f>
        <v/>
      </c>
      <c r="O170" s="10" t="str">
        <f>IF($C170="","",C170*N(K170)/100)</f>
        <v/>
      </c>
      <c r="P170" s="10" t="str">
        <f>IF($C170="","",N(F170)+N(G170)+N(H170)+N(I170)+N170+O170)</f>
        <v/>
      </c>
      <c r="Q170" s="10" t="str">
        <f>IF($C170="","",M170-P170)</f>
        <v/>
      </c>
      <c r="R170" s="11" t="str">
        <f>IF(OR($C170="",N(M170)=0),"",Q170/M170)</f>
        <v/>
      </c>
      <c r="S170" s="10" t="str">
        <f>IF(OR(L170="",AND($A170="",$C170="")),"",IF((1-L170/100)*IF(E170="Hayır",1,1/(1+N(D170)/100))-N(J170)/100/IF(E170="Hayır",1,1.2)-N(K170)/100&lt;=0,"Mümkün değil",(N(F170)+N(G170)+N(H170)+N(I170))/((1-L170/100)*IF(E170="Hayır",1,1/(1+N(D170)/100))-N(J170)/100/IF(E170="Hayır",1,1.2)-N(K170)/100)))</f>
        <v/>
      </c>
    </row>
    <row r="171" spans="1:19">
      <c r="A171" s="4"/>
      <c r="B171" s="4"/>
      <c r="C171" s="9"/>
      <c r="D171" s="4"/>
      <c r="E171" s="4"/>
      <c r="F171" s="9"/>
      <c r="G171" s="9"/>
      <c r="H171" s="9"/>
      <c r="I171" s="9"/>
      <c r="J171" s="4"/>
      <c r="K171" s="4"/>
      <c r="L171" s="4"/>
      <c r="M171" s="10" t="str">
        <f>IF($C171="","",IF(E171="Hayır",C171,C171/(1+N(D171)/100)))</f>
        <v/>
      </c>
      <c r="N171" s="10" t="str">
        <f>IF($C171="","",IF(E171="Hayır",C171*N(J171)/100,C171*N(J171)/100/1.2))</f>
        <v/>
      </c>
      <c r="O171" s="10" t="str">
        <f>IF($C171="","",C171*N(K171)/100)</f>
        <v/>
      </c>
      <c r="P171" s="10" t="str">
        <f>IF($C171="","",N(F171)+N(G171)+N(H171)+N(I171)+N171+O171)</f>
        <v/>
      </c>
      <c r="Q171" s="10" t="str">
        <f>IF($C171="","",M171-P171)</f>
        <v/>
      </c>
      <c r="R171" s="11" t="str">
        <f>IF(OR($C171="",N(M171)=0),"",Q171/M171)</f>
        <v/>
      </c>
      <c r="S171" s="10" t="str">
        <f>IF(OR(L171="",AND($A171="",$C171="")),"",IF((1-L171/100)*IF(E171="Hayır",1,1/(1+N(D171)/100))-N(J171)/100/IF(E171="Hayır",1,1.2)-N(K171)/100&lt;=0,"Mümkün değil",(N(F171)+N(G171)+N(H171)+N(I171))/((1-L171/100)*IF(E171="Hayır",1,1/(1+N(D171)/100))-N(J171)/100/IF(E171="Hayır",1,1.2)-N(K171)/100)))</f>
        <v/>
      </c>
    </row>
    <row r="172" spans="1:19">
      <c r="A172" s="4"/>
      <c r="B172" s="4"/>
      <c r="C172" s="9"/>
      <c r="D172" s="4"/>
      <c r="E172" s="4"/>
      <c r="F172" s="9"/>
      <c r="G172" s="9"/>
      <c r="H172" s="9"/>
      <c r="I172" s="9"/>
      <c r="J172" s="4"/>
      <c r="K172" s="4"/>
      <c r="L172" s="4"/>
      <c r="M172" s="10" t="str">
        <f>IF($C172="","",IF(E172="Hayır",C172,C172/(1+N(D172)/100)))</f>
        <v/>
      </c>
      <c r="N172" s="10" t="str">
        <f>IF($C172="","",IF(E172="Hayır",C172*N(J172)/100,C172*N(J172)/100/1.2))</f>
        <v/>
      </c>
      <c r="O172" s="10" t="str">
        <f>IF($C172="","",C172*N(K172)/100)</f>
        <v/>
      </c>
      <c r="P172" s="10" t="str">
        <f>IF($C172="","",N(F172)+N(G172)+N(H172)+N(I172)+N172+O172)</f>
        <v/>
      </c>
      <c r="Q172" s="10" t="str">
        <f>IF($C172="","",M172-P172)</f>
        <v/>
      </c>
      <c r="R172" s="11" t="str">
        <f>IF(OR($C172="",N(M172)=0),"",Q172/M172)</f>
        <v/>
      </c>
      <c r="S172" s="10" t="str">
        <f>IF(OR(L172="",AND($A172="",$C172="")),"",IF((1-L172/100)*IF(E172="Hayır",1,1/(1+N(D172)/100))-N(J172)/100/IF(E172="Hayır",1,1.2)-N(K172)/100&lt;=0,"Mümkün değil",(N(F172)+N(G172)+N(H172)+N(I172))/((1-L172/100)*IF(E172="Hayır",1,1/(1+N(D172)/100))-N(J172)/100/IF(E172="Hayır",1,1.2)-N(K172)/100)))</f>
        <v/>
      </c>
    </row>
    <row r="173" spans="1:19">
      <c r="A173" s="4"/>
      <c r="B173" s="4"/>
      <c r="C173" s="9"/>
      <c r="D173" s="4"/>
      <c r="E173" s="4"/>
      <c r="F173" s="9"/>
      <c r="G173" s="9"/>
      <c r="H173" s="9"/>
      <c r="I173" s="9"/>
      <c r="J173" s="4"/>
      <c r="K173" s="4"/>
      <c r="L173" s="4"/>
      <c r="M173" s="10" t="str">
        <f>IF($C173="","",IF(E173="Hayır",C173,C173/(1+N(D173)/100)))</f>
        <v/>
      </c>
      <c r="N173" s="10" t="str">
        <f>IF($C173="","",IF(E173="Hayır",C173*N(J173)/100,C173*N(J173)/100/1.2))</f>
        <v/>
      </c>
      <c r="O173" s="10" t="str">
        <f>IF($C173="","",C173*N(K173)/100)</f>
        <v/>
      </c>
      <c r="P173" s="10" t="str">
        <f>IF($C173="","",N(F173)+N(G173)+N(H173)+N(I173)+N173+O173)</f>
        <v/>
      </c>
      <c r="Q173" s="10" t="str">
        <f>IF($C173="","",M173-P173)</f>
        <v/>
      </c>
      <c r="R173" s="11" t="str">
        <f>IF(OR($C173="",N(M173)=0),"",Q173/M173)</f>
        <v/>
      </c>
      <c r="S173" s="10" t="str">
        <f>IF(OR(L173="",AND($A173="",$C173="")),"",IF((1-L173/100)*IF(E173="Hayır",1,1/(1+N(D173)/100))-N(J173)/100/IF(E173="Hayır",1,1.2)-N(K173)/100&lt;=0,"Mümkün değil",(N(F173)+N(G173)+N(H173)+N(I173))/((1-L173/100)*IF(E173="Hayır",1,1/(1+N(D173)/100))-N(J173)/100/IF(E173="Hayır",1,1.2)-N(K173)/100)))</f>
        <v/>
      </c>
    </row>
    <row r="174" spans="1:19">
      <c r="A174" s="4"/>
      <c r="B174" s="4"/>
      <c r="C174" s="9"/>
      <c r="D174" s="4"/>
      <c r="E174" s="4"/>
      <c r="F174" s="9"/>
      <c r="G174" s="9"/>
      <c r="H174" s="9"/>
      <c r="I174" s="9"/>
      <c r="J174" s="4"/>
      <c r="K174" s="4"/>
      <c r="L174" s="4"/>
      <c r="M174" s="10" t="str">
        <f>IF($C174="","",IF(E174="Hayır",C174,C174/(1+N(D174)/100)))</f>
        <v/>
      </c>
      <c r="N174" s="10" t="str">
        <f>IF($C174="","",IF(E174="Hayır",C174*N(J174)/100,C174*N(J174)/100/1.2))</f>
        <v/>
      </c>
      <c r="O174" s="10" t="str">
        <f>IF($C174="","",C174*N(K174)/100)</f>
        <v/>
      </c>
      <c r="P174" s="10" t="str">
        <f>IF($C174="","",N(F174)+N(G174)+N(H174)+N(I174)+N174+O174)</f>
        <v/>
      </c>
      <c r="Q174" s="10" t="str">
        <f>IF($C174="","",M174-P174)</f>
        <v/>
      </c>
      <c r="R174" s="11" t="str">
        <f>IF(OR($C174="",N(M174)=0),"",Q174/M174)</f>
        <v/>
      </c>
      <c r="S174" s="10" t="str">
        <f>IF(OR(L174="",AND($A174="",$C174="")),"",IF((1-L174/100)*IF(E174="Hayır",1,1/(1+N(D174)/100))-N(J174)/100/IF(E174="Hayır",1,1.2)-N(K174)/100&lt;=0,"Mümkün değil",(N(F174)+N(G174)+N(H174)+N(I174))/((1-L174/100)*IF(E174="Hayır",1,1/(1+N(D174)/100))-N(J174)/100/IF(E174="Hayır",1,1.2)-N(K174)/100)))</f>
        <v/>
      </c>
    </row>
    <row r="175" spans="1:19">
      <c r="A175" s="4"/>
      <c r="B175" s="4"/>
      <c r="C175" s="9"/>
      <c r="D175" s="4"/>
      <c r="E175" s="4"/>
      <c r="F175" s="9"/>
      <c r="G175" s="9"/>
      <c r="H175" s="9"/>
      <c r="I175" s="9"/>
      <c r="J175" s="4"/>
      <c r="K175" s="4"/>
      <c r="L175" s="4"/>
      <c r="M175" s="10" t="str">
        <f>IF($C175="","",IF(E175="Hayır",C175,C175/(1+N(D175)/100)))</f>
        <v/>
      </c>
      <c r="N175" s="10" t="str">
        <f>IF($C175="","",IF(E175="Hayır",C175*N(J175)/100,C175*N(J175)/100/1.2))</f>
        <v/>
      </c>
      <c r="O175" s="10" t="str">
        <f>IF($C175="","",C175*N(K175)/100)</f>
        <v/>
      </c>
      <c r="P175" s="10" t="str">
        <f>IF($C175="","",N(F175)+N(G175)+N(H175)+N(I175)+N175+O175)</f>
        <v/>
      </c>
      <c r="Q175" s="10" t="str">
        <f>IF($C175="","",M175-P175)</f>
        <v/>
      </c>
      <c r="R175" s="11" t="str">
        <f>IF(OR($C175="",N(M175)=0),"",Q175/M175)</f>
        <v/>
      </c>
      <c r="S175" s="10" t="str">
        <f>IF(OR(L175="",AND($A175="",$C175="")),"",IF((1-L175/100)*IF(E175="Hayır",1,1/(1+N(D175)/100))-N(J175)/100/IF(E175="Hayır",1,1.2)-N(K175)/100&lt;=0,"Mümkün değil",(N(F175)+N(G175)+N(H175)+N(I175))/((1-L175/100)*IF(E175="Hayır",1,1/(1+N(D175)/100))-N(J175)/100/IF(E175="Hayır",1,1.2)-N(K175)/100)))</f>
        <v/>
      </c>
    </row>
    <row r="176" spans="1:19">
      <c r="A176" s="4"/>
      <c r="B176" s="4"/>
      <c r="C176" s="9"/>
      <c r="D176" s="4"/>
      <c r="E176" s="4"/>
      <c r="F176" s="9"/>
      <c r="G176" s="9"/>
      <c r="H176" s="9"/>
      <c r="I176" s="9"/>
      <c r="J176" s="4"/>
      <c r="K176" s="4"/>
      <c r="L176" s="4"/>
      <c r="M176" s="10" t="str">
        <f>IF($C176="","",IF(E176="Hayır",C176,C176/(1+N(D176)/100)))</f>
        <v/>
      </c>
      <c r="N176" s="10" t="str">
        <f>IF($C176="","",IF(E176="Hayır",C176*N(J176)/100,C176*N(J176)/100/1.2))</f>
        <v/>
      </c>
      <c r="O176" s="10" t="str">
        <f>IF($C176="","",C176*N(K176)/100)</f>
        <v/>
      </c>
      <c r="P176" s="10" t="str">
        <f>IF($C176="","",N(F176)+N(G176)+N(H176)+N(I176)+N176+O176)</f>
        <v/>
      </c>
      <c r="Q176" s="10" t="str">
        <f>IF($C176="","",M176-P176)</f>
        <v/>
      </c>
      <c r="R176" s="11" t="str">
        <f>IF(OR($C176="",N(M176)=0),"",Q176/M176)</f>
        <v/>
      </c>
      <c r="S176" s="10" t="str">
        <f>IF(OR(L176="",AND($A176="",$C176="")),"",IF((1-L176/100)*IF(E176="Hayır",1,1/(1+N(D176)/100))-N(J176)/100/IF(E176="Hayır",1,1.2)-N(K176)/100&lt;=0,"Mümkün değil",(N(F176)+N(G176)+N(H176)+N(I176))/((1-L176/100)*IF(E176="Hayır",1,1/(1+N(D176)/100))-N(J176)/100/IF(E176="Hayır",1,1.2)-N(K176)/100)))</f>
        <v/>
      </c>
    </row>
    <row r="177" spans="1:19">
      <c r="A177" s="4"/>
      <c r="B177" s="4"/>
      <c r="C177" s="9"/>
      <c r="D177" s="4"/>
      <c r="E177" s="4"/>
      <c r="F177" s="9"/>
      <c r="G177" s="9"/>
      <c r="H177" s="9"/>
      <c r="I177" s="9"/>
      <c r="J177" s="4"/>
      <c r="K177" s="4"/>
      <c r="L177" s="4"/>
      <c r="M177" s="10" t="str">
        <f>IF($C177="","",IF(E177="Hayır",C177,C177/(1+N(D177)/100)))</f>
        <v/>
      </c>
      <c r="N177" s="10" t="str">
        <f>IF($C177="","",IF(E177="Hayır",C177*N(J177)/100,C177*N(J177)/100/1.2))</f>
        <v/>
      </c>
      <c r="O177" s="10" t="str">
        <f>IF($C177="","",C177*N(K177)/100)</f>
        <v/>
      </c>
      <c r="P177" s="10" t="str">
        <f>IF($C177="","",N(F177)+N(G177)+N(H177)+N(I177)+N177+O177)</f>
        <v/>
      </c>
      <c r="Q177" s="10" t="str">
        <f>IF($C177="","",M177-P177)</f>
        <v/>
      </c>
      <c r="R177" s="11" t="str">
        <f>IF(OR($C177="",N(M177)=0),"",Q177/M177)</f>
        <v/>
      </c>
      <c r="S177" s="10" t="str">
        <f>IF(OR(L177="",AND($A177="",$C177="")),"",IF((1-L177/100)*IF(E177="Hayır",1,1/(1+N(D177)/100))-N(J177)/100/IF(E177="Hayır",1,1.2)-N(K177)/100&lt;=0,"Mümkün değil",(N(F177)+N(G177)+N(H177)+N(I177))/((1-L177/100)*IF(E177="Hayır",1,1/(1+N(D177)/100))-N(J177)/100/IF(E177="Hayır",1,1.2)-N(K177)/100)))</f>
        <v/>
      </c>
    </row>
    <row r="178" spans="1:19">
      <c r="A178" s="4"/>
      <c r="B178" s="4"/>
      <c r="C178" s="9"/>
      <c r="D178" s="4"/>
      <c r="E178" s="4"/>
      <c r="F178" s="9"/>
      <c r="G178" s="9"/>
      <c r="H178" s="9"/>
      <c r="I178" s="9"/>
      <c r="J178" s="4"/>
      <c r="K178" s="4"/>
      <c r="L178" s="4"/>
      <c r="M178" s="10" t="str">
        <f>IF($C178="","",IF(E178="Hayır",C178,C178/(1+N(D178)/100)))</f>
        <v/>
      </c>
      <c r="N178" s="10" t="str">
        <f>IF($C178="","",IF(E178="Hayır",C178*N(J178)/100,C178*N(J178)/100/1.2))</f>
        <v/>
      </c>
      <c r="O178" s="10" t="str">
        <f>IF($C178="","",C178*N(K178)/100)</f>
        <v/>
      </c>
      <c r="P178" s="10" t="str">
        <f>IF($C178="","",N(F178)+N(G178)+N(H178)+N(I178)+N178+O178)</f>
        <v/>
      </c>
      <c r="Q178" s="10" t="str">
        <f>IF($C178="","",M178-P178)</f>
        <v/>
      </c>
      <c r="R178" s="11" t="str">
        <f>IF(OR($C178="",N(M178)=0),"",Q178/M178)</f>
        <v/>
      </c>
      <c r="S178" s="10" t="str">
        <f>IF(OR(L178="",AND($A178="",$C178="")),"",IF((1-L178/100)*IF(E178="Hayır",1,1/(1+N(D178)/100))-N(J178)/100/IF(E178="Hayır",1,1.2)-N(K178)/100&lt;=0,"Mümkün değil",(N(F178)+N(G178)+N(H178)+N(I178))/((1-L178/100)*IF(E178="Hayır",1,1/(1+N(D178)/100))-N(J178)/100/IF(E178="Hayır",1,1.2)-N(K178)/100)))</f>
        <v/>
      </c>
    </row>
    <row r="179" spans="1:19">
      <c r="A179" s="4"/>
      <c r="B179" s="4"/>
      <c r="C179" s="9"/>
      <c r="D179" s="4"/>
      <c r="E179" s="4"/>
      <c r="F179" s="9"/>
      <c r="G179" s="9"/>
      <c r="H179" s="9"/>
      <c r="I179" s="9"/>
      <c r="J179" s="4"/>
      <c r="K179" s="4"/>
      <c r="L179" s="4"/>
      <c r="M179" s="10" t="str">
        <f>IF($C179="","",IF(E179="Hayır",C179,C179/(1+N(D179)/100)))</f>
        <v/>
      </c>
      <c r="N179" s="10" t="str">
        <f>IF($C179="","",IF(E179="Hayır",C179*N(J179)/100,C179*N(J179)/100/1.2))</f>
        <v/>
      </c>
      <c r="O179" s="10" t="str">
        <f>IF($C179="","",C179*N(K179)/100)</f>
        <v/>
      </c>
      <c r="P179" s="10" t="str">
        <f>IF($C179="","",N(F179)+N(G179)+N(H179)+N(I179)+N179+O179)</f>
        <v/>
      </c>
      <c r="Q179" s="10" t="str">
        <f>IF($C179="","",M179-P179)</f>
        <v/>
      </c>
      <c r="R179" s="11" t="str">
        <f>IF(OR($C179="",N(M179)=0),"",Q179/M179)</f>
        <v/>
      </c>
      <c r="S179" s="10" t="str">
        <f>IF(OR(L179="",AND($A179="",$C179="")),"",IF((1-L179/100)*IF(E179="Hayır",1,1/(1+N(D179)/100))-N(J179)/100/IF(E179="Hayır",1,1.2)-N(K179)/100&lt;=0,"Mümkün değil",(N(F179)+N(G179)+N(H179)+N(I179))/((1-L179/100)*IF(E179="Hayır",1,1/(1+N(D179)/100))-N(J179)/100/IF(E179="Hayır",1,1.2)-N(K179)/100)))</f>
        <v/>
      </c>
    </row>
    <row r="180" spans="1:19">
      <c r="A180" s="4"/>
      <c r="B180" s="4"/>
      <c r="C180" s="9"/>
      <c r="D180" s="4"/>
      <c r="E180" s="4"/>
      <c r="F180" s="9"/>
      <c r="G180" s="9"/>
      <c r="H180" s="9"/>
      <c r="I180" s="9"/>
      <c r="J180" s="4"/>
      <c r="K180" s="4"/>
      <c r="L180" s="4"/>
      <c r="M180" s="10" t="str">
        <f>IF($C180="","",IF(E180="Hayır",C180,C180/(1+N(D180)/100)))</f>
        <v/>
      </c>
      <c r="N180" s="10" t="str">
        <f>IF($C180="","",IF(E180="Hayır",C180*N(J180)/100,C180*N(J180)/100/1.2))</f>
        <v/>
      </c>
      <c r="O180" s="10" t="str">
        <f>IF($C180="","",C180*N(K180)/100)</f>
        <v/>
      </c>
      <c r="P180" s="10" t="str">
        <f>IF($C180="","",N(F180)+N(G180)+N(H180)+N(I180)+N180+O180)</f>
        <v/>
      </c>
      <c r="Q180" s="10" t="str">
        <f>IF($C180="","",M180-P180)</f>
        <v/>
      </c>
      <c r="R180" s="11" t="str">
        <f>IF(OR($C180="",N(M180)=0),"",Q180/M180)</f>
        <v/>
      </c>
      <c r="S180" s="10" t="str">
        <f>IF(OR(L180="",AND($A180="",$C180="")),"",IF((1-L180/100)*IF(E180="Hayır",1,1/(1+N(D180)/100))-N(J180)/100/IF(E180="Hayır",1,1.2)-N(K180)/100&lt;=0,"Mümkün değil",(N(F180)+N(G180)+N(H180)+N(I180))/((1-L180/100)*IF(E180="Hayır",1,1/(1+N(D180)/100))-N(J180)/100/IF(E180="Hayır",1,1.2)-N(K180)/100)))</f>
        <v/>
      </c>
    </row>
    <row r="181" spans="1:19">
      <c r="A181" s="4"/>
      <c r="B181" s="4"/>
      <c r="C181" s="9"/>
      <c r="D181" s="4"/>
      <c r="E181" s="4"/>
      <c r="F181" s="9"/>
      <c r="G181" s="9"/>
      <c r="H181" s="9"/>
      <c r="I181" s="9"/>
      <c r="J181" s="4"/>
      <c r="K181" s="4"/>
      <c r="L181" s="4"/>
      <c r="M181" s="10" t="str">
        <f>IF($C181="","",IF(E181="Hayır",C181,C181/(1+N(D181)/100)))</f>
        <v/>
      </c>
      <c r="N181" s="10" t="str">
        <f>IF($C181="","",IF(E181="Hayır",C181*N(J181)/100,C181*N(J181)/100/1.2))</f>
        <v/>
      </c>
      <c r="O181" s="10" t="str">
        <f>IF($C181="","",C181*N(K181)/100)</f>
        <v/>
      </c>
      <c r="P181" s="10" t="str">
        <f>IF($C181="","",N(F181)+N(G181)+N(H181)+N(I181)+N181+O181)</f>
        <v/>
      </c>
      <c r="Q181" s="10" t="str">
        <f>IF($C181="","",M181-P181)</f>
        <v/>
      </c>
      <c r="R181" s="11" t="str">
        <f>IF(OR($C181="",N(M181)=0),"",Q181/M181)</f>
        <v/>
      </c>
      <c r="S181" s="10" t="str">
        <f>IF(OR(L181="",AND($A181="",$C181="")),"",IF((1-L181/100)*IF(E181="Hayır",1,1/(1+N(D181)/100))-N(J181)/100/IF(E181="Hayır",1,1.2)-N(K181)/100&lt;=0,"Mümkün değil",(N(F181)+N(G181)+N(H181)+N(I181))/((1-L181/100)*IF(E181="Hayır",1,1/(1+N(D181)/100))-N(J181)/100/IF(E181="Hayır",1,1.2)-N(K181)/100)))</f>
        <v/>
      </c>
    </row>
    <row r="182" spans="1:19">
      <c r="A182" s="4"/>
      <c r="B182" s="4"/>
      <c r="C182" s="9"/>
      <c r="D182" s="4"/>
      <c r="E182" s="4"/>
      <c r="F182" s="9"/>
      <c r="G182" s="9"/>
      <c r="H182" s="9"/>
      <c r="I182" s="9"/>
      <c r="J182" s="4"/>
      <c r="K182" s="4"/>
      <c r="L182" s="4"/>
      <c r="M182" s="10" t="str">
        <f>IF($C182="","",IF(E182="Hayır",C182,C182/(1+N(D182)/100)))</f>
        <v/>
      </c>
      <c r="N182" s="10" t="str">
        <f>IF($C182="","",IF(E182="Hayır",C182*N(J182)/100,C182*N(J182)/100/1.2))</f>
        <v/>
      </c>
      <c r="O182" s="10" t="str">
        <f>IF($C182="","",C182*N(K182)/100)</f>
        <v/>
      </c>
      <c r="P182" s="10" t="str">
        <f>IF($C182="","",N(F182)+N(G182)+N(H182)+N(I182)+N182+O182)</f>
        <v/>
      </c>
      <c r="Q182" s="10" t="str">
        <f>IF($C182="","",M182-P182)</f>
        <v/>
      </c>
      <c r="R182" s="11" t="str">
        <f>IF(OR($C182="",N(M182)=0),"",Q182/M182)</f>
        <v/>
      </c>
      <c r="S182" s="10" t="str">
        <f>IF(OR(L182="",AND($A182="",$C182="")),"",IF((1-L182/100)*IF(E182="Hayır",1,1/(1+N(D182)/100))-N(J182)/100/IF(E182="Hayır",1,1.2)-N(K182)/100&lt;=0,"Mümkün değil",(N(F182)+N(G182)+N(H182)+N(I182))/((1-L182/100)*IF(E182="Hayır",1,1/(1+N(D182)/100))-N(J182)/100/IF(E182="Hayır",1,1.2)-N(K182)/100)))</f>
        <v/>
      </c>
    </row>
    <row r="183" spans="1:19">
      <c r="A183" s="4"/>
      <c r="B183" s="4"/>
      <c r="C183" s="9"/>
      <c r="D183" s="4"/>
      <c r="E183" s="4"/>
      <c r="F183" s="9"/>
      <c r="G183" s="9"/>
      <c r="H183" s="9"/>
      <c r="I183" s="9"/>
      <c r="J183" s="4"/>
      <c r="K183" s="4"/>
      <c r="L183" s="4"/>
      <c r="M183" s="10" t="str">
        <f>IF($C183="","",IF(E183="Hayır",C183,C183/(1+N(D183)/100)))</f>
        <v/>
      </c>
      <c r="N183" s="10" t="str">
        <f>IF($C183="","",IF(E183="Hayır",C183*N(J183)/100,C183*N(J183)/100/1.2))</f>
        <v/>
      </c>
      <c r="O183" s="10" t="str">
        <f>IF($C183="","",C183*N(K183)/100)</f>
        <v/>
      </c>
      <c r="P183" s="10" t="str">
        <f>IF($C183="","",N(F183)+N(G183)+N(H183)+N(I183)+N183+O183)</f>
        <v/>
      </c>
      <c r="Q183" s="10" t="str">
        <f>IF($C183="","",M183-P183)</f>
        <v/>
      </c>
      <c r="R183" s="11" t="str">
        <f>IF(OR($C183="",N(M183)=0),"",Q183/M183)</f>
        <v/>
      </c>
      <c r="S183" s="10" t="str">
        <f>IF(OR(L183="",AND($A183="",$C183="")),"",IF((1-L183/100)*IF(E183="Hayır",1,1/(1+N(D183)/100))-N(J183)/100/IF(E183="Hayır",1,1.2)-N(K183)/100&lt;=0,"Mümkün değil",(N(F183)+N(G183)+N(H183)+N(I183))/((1-L183/100)*IF(E183="Hayır",1,1/(1+N(D183)/100))-N(J183)/100/IF(E183="Hayır",1,1.2)-N(K183)/100)))</f>
        <v/>
      </c>
    </row>
    <row r="184" spans="1:19">
      <c r="A184" s="4"/>
      <c r="B184" s="4"/>
      <c r="C184" s="9"/>
      <c r="D184" s="4"/>
      <c r="E184" s="4"/>
      <c r="F184" s="9"/>
      <c r="G184" s="9"/>
      <c r="H184" s="9"/>
      <c r="I184" s="9"/>
      <c r="J184" s="4"/>
      <c r="K184" s="4"/>
      <c r="L184" s="4"/>
      <c r="M184" s="10" t="str">
        <f>IF($C184="","",IF(E184="Hayır",C184,C184/(1+N(D184)/100)))</f>
        <v/>
      </c>
      <c r="N184" s="10" t="str">
        <f>IF($C184="","",IF(E184="Hayır",C184*N(J184)/100,C184*N(J184)/100/1.2))</f>
        <v/>
      </c>
      <c r="O184" s="10" t="str">
        <f>IF($C184="","",C184*N(K184)/100)</f>
        <v/>
      </c>
      <c r="P184" s="10" t="str">
        <f>IF($C184="","",N(F184)+N(G184)+N(H184)+N(I184)+N184+O184)</f>
        <v/>
      </c>
      <c r="Q184" s="10" t="str">
        <f>IF($C184="","",M184-P184)</f>
        <v/>
      </c>
      <c r="R184" s="11" t="str">
        <f>IF(OR($C184="",N(M184)=0),"",Q184/M184)</f>
        <v/>
      </c>
      <c r="S184" s="10" t="str">
        <f>IF(OR(L184="",AND($A184="",$C184="")),"",IF((1-L184/100)*IF(E184="Hayır",1,1/(1+N(D184)/100))-N(J184)/100/IF(E184="Hayır",1,1.2)-N(K184)/100&lt;=0,"Mümkün değil",(N(F184)+N(G184)+N(H184)+N(I184))/((1-L184/100)*IF(E184="Hayır",1,1/(1+N(D184)/100))-N(J184)/100/IF(E184="Hayır",1,1.2)-N(K184)/100)))</f>
        <v/>
      </c>
    </row>
    <row r="185" spans="1:19">
      <c r="A185" s="4"/>
      <c r="B185" s="4"/>
      <c r="C185" s="9"/>
      <c r="D185" s="4"/>
      <c r="E185" s="4"/>
      <c r="F185" s="9"/>
      <c r="G185" s="9"/>
      <c r="H185" s="9"/>
      <c r="I185" s="9"/>
      <c r="J185" s="4"/>
      <c r="K185" s="4"/>
      <c r="L185" s="4"/>
      <c r="M185" s="10" t="str">
        <f>IF($C185="","",IF(E185="Hayır",C185,C185/(1+N(D185)/100)))</f>
        <v/>
      </c>
      <c r="N185" s="10" t="str">
        <f>IF($C185="","",IF(E185="Hayır",C185*N(J185)/100,C185*N(J185)/100/1.2))</f>
        <v/>
      </c>
      <c r="O185" s="10" t="str">
        <f>IF($C185="","",C185*N(K185)/100)</f>
        <v/>
      </c>
      <c r="P185" s="10" t="str">
        <f>IF($C185="","",N(F185)+N(G185)+N(H185)+N(I185)+N185+O185)</f>
        <v/>
      </c>
      <c r="Q185" s="10" t="str">
        <f>IF($C185="","",M185-P185)</f>
        <v/>
      </c>
      <c r="R185" s="11" t="str">
        <f>IF(OR($C185="",N(M185)=0),"",Q185/M185)</f>
        <v/>
      </c>
      <c r="S185" s="10" t="str">
        <f>IF(OR(L185="",AND($A185="",$C185="")),"",IF((1-L185/100)*IF(E185="Hayır",1,1/(1+N(D185)/100))-N(J185)/100/IF(E185="Hayır",1,1.2)-N(K185)/100&lt;=0,"Mümkün değil",(N(F185)+N(G185)+N(H185)+N(I185))/((1-L185/100)*IF(E185="Hayır",1,1/(1+N(D185)/100))-N(J185)/100/IF(E185="Hayır",1,1.2)-N(K185)/100)))</f>
        <v/>
      </c>
    </row>
    <row r="186" spans="1:19">
      <c r="A186" s="4"/>
      <c r="B186" s="4"/>
      <c r="C186" s="9"/>
      <c r="D186" s="4"/>
      <c r="E186" s="4"/>
      <c r="F186" s="9"/>
      <c r="G186" s="9"/>
      <c r="H186" s="9"/>
      <c r="I186" s="9"/>
      <c r="J186" s="4"/>
      <c r="K186" s="4"/>
      <c r="L186" s="4"/>
      <c r="M186" s="10" t="str">
        <f>IF($C186="","",IF(E186="Hayır",C186,C186/(1+N(D186)/100)))</f>
        <v/>
      </c>
      <c r="N186" s="10" t="str">
        <f>IF($C186="","",IF(E186="Hayır",C186*N(J186)/100,C186*N(J186)/100/1.2))</f>
        <v/>
      </c>
      <c r="O186" s="10" t="str">
        <f>IF($C186="","",C186*N(K186)/100)</f>
        <v/>
      </c>
      <c r="P186" s="10" t="str">
        <f>IF($C186="","",N(F186)+N(G186)+N(H186)+N(I186)+N186+O186)</f>
        <v/>
      </c>
      <c r="Q186" s="10" t="str">
        <f>IF($C186="","",M186-P186)</f>
        <v/>
      </c>
      <c r="R186" s="11" t="str">
        <f>IF(OR($C186="",N(M186)=0),"",Q186/M186)</f>
        <v/>
      </c>
      <c r="S186" s="10" t="str">
        <f>IF(OR(L186="",AND($A186="",$C186="")),"",IF((1-L186/100)*IF(E186="Hayır",1,1/(1+N(D186)/100))-N(J186)/100/IF(E186="Hayır",1,1.2)-N(K186)/100&lt;=0,"Mümkün değil",(N(F186)+N(G186)+N(H186)+N(I186))/((1-L186/100)*IF(E186="Hayır",1,1/(1+N(D186)/100))-N(J186)/100/IF(E186="Hayır",1,1.2)-N(K186)/100)))</f>
        <v/>
      </c>
    </row>
    <row r="187" spans="1:19">
      <c r="A187" s="4"/>
      <c r="B187" s="4"/>
      <c r="C187" s="9"/>
      <c r="D187" s="4"/>
      <c r="E187" s="4"/>
      <c r="F187" s="9"/>
      <c r="G187" s="9"/>
      <c r="H187" s="9"/>
      <c r="I187" s="9"/>
      <c r="J187" s="4"/>
      <c r="K187" s="4"/>
      <c r="L187" s="4"/>
      <c r="M187" s="10" t="str">
        <f>IF($C187="","",IF(E187="Hayır",C187,C187/(1+N(D187)/100)))</f>
        <v/>
      </c>
      <c r="N187" s="10" t="str">
        <f>IF($C187="","",IF(E187="Hayır",C187*N(J187)/100,C187*N(J187)/100/1.2))</f>
        <v/>
      </c>
      <c r="O187" s="10" t="str">
        <f>IF($C187="","",C187*N(K187)/100)</f>
        <v/>
      </c>
      <c r="P187" s="10" t="str">
        <f>IF($C187="","",N(F187)+N(G187)+N(H187)+N(I187)+N187+O187)</f>
        <v/>
      </c>
      <c r="Q187" s="10" t="str">
        <f>IF($C187="","",M187-P187)</f>
        <v/>
      </c>
      <c r="R187" s="11" t="str">
        <f>IF(OR($C187="",N(M187)=0),"",Q187/M187)</f>
        <v/>
      </c>
      <c r="S187" s="10" t="str">
        <f>IF(OR(L187="",AND($A187="",$C187="")),"",IF((1-L187/100)*IF(E187="Hayır",1,1/(1+N(D187)/100))-N(J187)/100/IF(E187="Hayır",1,1.2)-N(K187)/100&lt;=0,"Mümkün değil",(N(F187)+N(G187)+N(H187)+N(I187))/((1-L187/100)*IF(E187="Hayır",1,1/(1+N(D187)/100))-N(J187)/100/IF(E187="Hayır",1,1.2)-N(K187)/100)))</f>
        <v/>
      </c>
    </row>
    <row r="188" spans="1:19">
      <c r="A188" s="4"/>
      <c r="B188" s="4"/>
      <c r="C188" s="9"/>
      <c r="D188" s="4"/>
      <c r="E188" s="4"/>
      <c r="F188" s="9"/>
      <c r="G188" s="9"/>
      <c r="H188" s="9"/>
      <c r="I188" s="9"/>
      <c r="J188" s="4"/>
      <c r="K188" s="4"/>
      <c r="L188" s="4"/>
      <c r="M188" s="10" t="str">
        <f>IF($C188="","",IF(E188="Hayır",C188,C188/(1+N(D188)/100)))</f>
        <v/>
      </c>
      <c r="N188" s="10" t="str">
        <f>IF($C188="","",IF(E188="Hayır",C188*N(J188)/100,C188*N(J188)/100/1.2))</f>
        <v/>
      </c>
      <c r="O188" s="10" t="str">
        <f>IF($C188="","",C188*N(K188)/100)</f>
        <v/>
      </c>
      <c r="P188" s="10" t="str">
        <f>IF($C188="","",N(F188)+N(G188)+N(H188)+N(I188)+N188+O188)</f>
        <v/>
      </c>
      <c r="Q188" s="10" t="str">
        <f>IF($C188="","",M188-P188)</f>
        <v/>
      </c>
      <c r="R188" s="11" t="str">
        <f>IF(OR($C188="",N(M188)=0),"",Q188/M188)</f>
        <v/>
      </c>
      <c r="S188" s="10" t="str">
        <f>IF(OR(L188="",AND($A188="",$C188="")),"",IF((1-L188/100)*IF(E188="Hayır",1,1/(1+N(D188)/100))-N(J188)/100/IF(E188="Hayır",1,1.2)-N(K188)/100&lt;=0,"Mümkün değil",(N(F188)+N(G188)+N(H188)+N(I188))/((1-L188/100)*IF(E188="Hayır",1,1/(1+N(D188)/100))-N(J188)/100/IF(E188="Hayır",1,1.2)-N(K188)/100)))</f>
        <v/>
      </c>
    </row>
    <row r="189" spans="1:19">
      <c r="A189" s="4"/>
      <c r="B189" s="4"/>
      <c r="C189" s="9"/>
      <c r="D189" s="4"/>
      <c r="E189" s="4"/>
      <c r="F189" s="9"/>
      <c r="G189" s="9"/>
      <c r="H189" s="9"/>
      <c r="I189" s="9"/>
      <c r="J189" s="4"/>
      <c r="K189" s="4"/>
      <c r="L189" s="4"/>
      <c r="M189" s="10" t="str">
        <f>IF($C189="","",IF(E189="Hayır",C189,C189/(1+N(D189)/100)))</f>
        <v/>
      </c>
      <c r="N189" s="10" t="str">
        <f>IF($C189="","",IF(E189="Hayır",C189*N(J189)/100,C189*N(J189)/100/1.2))</f>
        <v/>
      </c>
      <c r="O189" s="10" t="str">
        <f>IF($C189="","",C189*N(K189)/100)</f>
        <v/>
      </c>
      <c r="P189" s="10" t="str">
        <f>IF($C189="","",N(F189)+N(G189)+N(H189)+N(I189)+N189+O189)</f>
        <v/>
      </c>
      <c r="Q189" s="10" t="str">
        <f>IF($C189="","",M189-P189)</f>
        <v/>
      </c>
      <c r="R189" s="11" t="str">
        <f>IF(OR($C189="",N(M189)=0),"",Q189/M189)</f>
        <v/>
      </c>
      <c r="S189" s="10" t="str">
        <f>IF(OR(L189="",AND($A189="",$C189="")),"",IF((1-L189/100)*IF(E189="Hayır",1,1/(1+N(D189)/100))-N(J189)/100/IF(E189="Hayır",1,1.2)-N(K189)/100&lt;=0,"Mümkün değil",(N(F189)+N(G189)+N(H189)+N(I189))/((1-L189/100)*IF(E189="Hayır",1,1/(1+N(D189)/100))-N(J189)/100/IF(E189="Hayır",1,1.2)-N(K189)/100)))</f>
        <v/>
      </c>
    </row>
    <row r="190" spans="1:19">
      <c r="A190" s="4"/>
      <c r="B190" s="4"/>
      <c r="C190" s="9"/>
      <c r="D190" s="4"/>
      <c r="E190" s="4"/>
      <c r="F190" s="9"/>
      <c r="G190" s="9"/>
      <c r="H190" s="9"/>
      <c r="I190" s="9"/>
      <c r="J190" s="4"/>
      <c r="K190" s="4"/>
      <c r="L190" s="4"/>
      <c r="M190" s="10" t="str">
        <f>IF($C190="","",IF(E190="Hayır",C190,C190/(1+N(D190)/100)))</f>
        <v/>
      </c>
      <c r="N190" s="10" t="str">
        <f>IF($C190="","",IF(E190="Hayır",C190*N(J190)/100,C190*N(J190)/100/1.2))</f>
        <v/>
      </c>
      <c r="O190" s="10" t="str">
        <f>IF($C190="","",C190*N(K190)/100)</f>
        <v/>
      </c>
      <c r="P190" s="10" t="str">
        <f>IF($C190="","",N(F190)+N(G190)+N(H190)+N(I190)+N190+O190)</f>
        <v/>
      </c>
      <c r="Q190" s="10" t="str">
        <f>IF($C190="","",M190-P190)</f>
        <v/>
      </c>
      <c r="R190" s="11" t="str">
        <f>IF(OR($C190="",N(M190)=0),"",Q190/M190)</f>
        <v/>
      </c>
      <c r="S190" s="10" t="str">
        <f>IF(OR(L190="",AND($A190="",$C190="")),"",IF((1-L190/100)*IF(E190="Hayır",1,1/(1+N(D190)/100))-N(J190)/100/IF(E190="Hayır",1,1.2)-N(K190)/100&lt;=0,"Mümkün değil",(N(F190)+N(G190)+N(H190)+N(I190))/((1-L190/100)*IF(E190="Hayır",1,1/(1+N(D190)/100))-N(J190)/100/IF(E190="Hayır",1,1.2)-N(K190)/100)))</f>
        <v/>
      </c>
    </row>
    <row r="191" spans="1:19">
      <c r="A191" s="4"/>
      <c r="B191" s="4"/>
      <c r="C191" s="9"/>
      <c r="D191" s="4"/>
      <c r="E191" s="4"/>
      <c r="F191" s="9"/>
      <c r="G191" s="9"/>
      <c r="H191" s="9"/>
      <c r="I191" s="9"/>
      <c r="J191" s="4"/>
      <c r="K191" s="4"/>
      <c r="L191" s="4"/>
      <c r="M191" s="10" t="str">
        <f>IF($C191="","",IF(E191="Hayır",C191,C191/(1+N(D191)/100)))</f>
        <v/>
      </c>
      <c r="N191" s="10" t="str">
        <f>IF($C191="","",IF(E191="Hayır",C191*N(J191)/100,C191*N(J191)/100/1.2))</f>
        <v/>
      </c>
      <c r="O191" s="10" t="str">
        <f>IF($C191="","",C191*N(K191)/100)</f>
        <v/>
      </c>
      <c r="P191" s="10" t="str">
        <f>IF($C191="","",N(F191)+N(G191)+N(H191)+N(I191)+N191+O191)</f>
        <v/>
      </c>
      <c r="Q191" s="10" t="str">
        <f>IF($C191="","",M191-P191)</f>
        <v/>
      </c>
      <c r="R191" s="11" t="str">
        <f>IF(OR($C191="",N(M191)=0),"",Q191/M191)</f>
        <v/>
      </c>
      <c r="S191" s="10" t="str">
        <f>IF(OR(L191="",AND($A191="",$C191="")),"",IF((1-L191/100)*IF(E191="Hayır",1,1/(1+N(D191)/100))-N(J191)/100/IF(E191="Hayır",1,1.2)-N(K191)/100&lt;=0,"Mümkün değil",(N(F191)+N(G191)+N(H191)+N(I191))/((1-L191/100)*IF(E191="Hayır",1,1/(1+N(D191)/100))-N(J191)/100/IF(E191="Hayır",1,1.2)-N(K191)/100)))</f>
        <v/>
      </c>
    </row>
    <row r="192" spans="1:19">
      <c r="A192" s="4"/>
      <c r="B192" s="4"/>
      <c r="C192" s="9"/>
      <c r="D192" s="4"/>
      <c r="E192" s="4"/>
      <c r="F192" s="9"/>
      <c r="G192" s="9"/>
      <c r="H192" s="9"/>
      <c r="I192" s="9"/>
      <c r="J192" s="4"/>
      <c r="K192" s="4"/>
      <c r="L192" s="4"/>
      <c r="M192" s="10" t="str">
        <f>IF($C192="","",IF(E192="Hayır",C192,C192/(1+N(D192)/100)))</f>
        <v/>
      </c>
      <c r="N192" s="10" t="str">
        <f>IF($C192="","",IF(E192="Hayır",C192*N(J192)/100,C192*N(J192)/100/1.2))</f>
        <v/>
      </c>
      <c r="O192" s="10" t="str">
        <f>IF($C192="","",C192*N(K192)/100)</f>
        <v/>
      </c>
      <c r="P192" s="10" t="str">
        <f>IF($C192="","",N(F192)+N(G192)+N(H192)+N(I192)+N192+O192)</f>
        <v/>
      </c>
      <c r="Q192" s="10" t="str">
        <f>IF($C192="","",M192-P192)</f>
        <v/>
      </c>
      <c r="R192" s="11" t="str">
        <f>IF(OR($C192="",N(M192)=0),"",Q192/M192)</f>
        <v/>
      </c>
      <c r="S192" s="10" t="str">
        <f>IF(OR(L192="",AND($A192="",$C192="")),"",IF((1-L192/100)*IF(E192="Hayır",1,1/(1+N(D192)/100))-N(J192)/100/IF(E192="Hayır",1,1.2)-N(K192)/100&lt;=0,"Mümkün değil",(N(F192)+N(G192)+N(H192)+N(I192))/((1-L192/100)*IF(E192="Hayır",1,1/(1+N(D192)/100))-N(J192)/100/IF(E192="Hayır",1,1.2)-N(K192)/100)))</f>
        <v/>
      </c>
    </row>
    <row r="193" spans="1:19">
      <c r="A193" s="4"/>
      <c r="B193" s="4"/>
      <c r="C193" s="9"/>
      <c r="D193" s="4"/>
      <c r="E193" s="4"/>
      <c r="F193" s="9"/>
      <c r="G193" s="9"/>
      <c r="H193" s="9"/>
      <c r="I193" s="9"/>
      <c r="J193" s="4"/>
      <c r="K193" s="4"/>
      <c r="L193" s="4"/>
      <c r="M193" s="10" t="str">
        <f>IF($C193="","",IF(E193="Hayır",C193,C193/(1+N(D193)/100)))</f>
        <v/>
      </c>
      <c r="N193" s="10" t="str">
        <f>IF($C193="","",IF(E193="Hayır",C193*N(J193)/100,C193*N(J193)/100/1.2))</f>
        <v/>
      </c>
      <c r="O193" s="10" t="str">
        <f>IF($C193="","",C193*N(K193)/100)</f>
        <v/>
      </c>
      <c r="P193" s="10" t="str">
        <f>IF($C193="","",N(F193)+N(G193)+N(H193)+N(I193)+N193+O193)</f>
        <v/>
      </c>
      <c r="Q193" s="10" t="str">
        <f>IF($C193="","",M193-P193)</f>
        <v/>
      </c>
      <c r="R193" s="11" t="str">
        <f>IF(OR($C193="",N(M193)=0),"",Q193/M193)</f>
        <v/>
      </c>
      <c r="S193" s="10" t="str">
        <f>IF(OR(L193="",AND($A193="",$C193="")),"",IF((1-L193/100)*IF(E193="Hayır",1,1/(1+N(D193)/100))-N(J193)/100/IF(E193="Hayır",1,1.2)-N(K193)/100&lt;=0,"Mümkün değil",(N(F193)+N(G193)+N(H193)+N(I193))/((1-L193/100)*IF(E193="Hayır",1,1/(1+N(D193)/100))-N(J193)/100/IF(E193="Hayır",1,1.2)-N(K193)/100)))</f>
        <v/>
      </c>
    </row>
    <row r="194" spans="1:19">
      <c r="A194" s="4"/>
      <c r="B194" s="4"/>
      <c r="C194" s="9"/>
      <c r="D194" s="4"/>
      <c r="E194" s="4"/>
      <c r="F194" s="9"/>
      <c r="G194" s="9"/>
      <c r="H194" s="9"/>
      <c r="I194" s="9"/>
      <c r="J194" s="4"/>
      <c r="K194" s="4"/>
      <c r="L194" s="4"/>
      <c r="M194" s="10" t="str">
        <f>IF($C194="","",IF(E194="Hayır",C194,C194/(1+N(D194)/100)))</f>
        <v/>
      </c>
      <c r="N194" s="10" t="str">
        <f>IF($C194="","",IF(E194="Hayır",C194*N(J194)/100,C194*N(J194)/100/1.2))</f>
        <v/>
      </c>
      <c r="O194" s="10" t="str">
        <f>IF($C194="","",C194*N(K194)/100)</f>
        <v/>
      </c>
      <c r="P194" s="10" t="str">
        <f>IF($C194="","",N(F194)+N(G194)+N(H194)+N(I194)+N194+O194)</f>
        <v/>
      </c>
      <c r="Q194" s="10" t="str">
        <f>IF($C194="","",M194-P194)</f>
        <v/>
      </c>
      <c r="R194" s="11" t="str">
        <f>IF(OR($C194="",N(M194)=0),"",Q194/M194)</f>
        <v/>
      </c>
      <c r="S194" s="10" t="str">
        <f>IF(OR(L194="",AND($A194="",$C194="")),"",IF((1-L194/100)*IF(E194="Hayır",1,1/(1+N(D194)/100))-N(J194)/100/IF(E194="Hayır",1,1.2)-N(K194)/100&lt;=0,"Mümkün değil",(N(F194)+N(G194)+N(H194)+N(I194))/((1-L194/100)*IF(E194="Hayır",1,1/(1+N(D194)/100))-N(J194)/100/IF(E194="Hayır",1,1.2)-N(K194)/100)))</f>
        <v/>
      </c>
    </row>
    <row r="195" spans="1:19">
      <c r="A195" s="4"/>
      <c r="B195" s="4"/>
      <c r="C195" s="9"/>
      <c r="D195" s="4"/>
      <c r="E195" s="4"/>
      <c r="F195" s="9"/>
      <c r="G195" s="9"/>
      <c r="H195" s="9"/>
      <c r="I195" s="9"/>
      <c r="J195" s="4"/>
      <c r="K195" s="4"/>
      <c r="L195" s="4"/>
      <c r="M195" s="10" t="str">
        <f>IF($C195="","",IF(E195="Hayır",C195,C195/(1+N(D195)/100)))</f>
        <v/>
      </c>
      <c r="N195" s="10" t="str">
        <f>IF($C195="","",IF(E195="Hayır",C195*N(J195)/100,C195*N(J195)/100/1.2))</f>
        <v/>
      </c>
      <c r="O195" s="10" t="str">
        <f>IF($C195="","",C195*N(K195)/100)</f>
        <v/>
      </c>
      <c r="P195" s="10" t="str">
        <f>IF($C195="","",N(F195)+N(G195)+N(H195)+N(I195)+N195+O195)</f>
        <v/>
      </c>
      <c r="Q195" s="10" t="str">
        <f>IF($C195="","",M195-P195)</f>
        <v/>
      </c>
      <c r="R195" s="11" t="str">
        <f>IF(OR($C195="",N(M195)=0),"",Q195/M195)</f>
        <v/>
      </c>
      <c r="S195" s="10" t="str">
        <f>IF(OR(L195="",AND($A195="",$C195="")),"",IF((1-L195/100)*IF(E195="Hayır",1,1/(1+N(D195)/100))-N(J195)/100/IF(E195="Hayır",1,1.2)-N(K195)/100&lt;=0,"Mümkün değil",(N(F195)+N(G195)+N(H195)+N(I195))/((1-L195/100)*IF(E195="Hayır",1,1/(1+N(D195)/100))-N(J195)/100/IF(E195="Hayır",1,1.2)-N(K195)/100)))</f>
        <v/>
      </c>
    </row>
    <row r="196" spans="1:19">
      <c r="A196" s="4"/>
      <c r="B196" s="4"/>
      <c r="C196" s="9"/>
      <c r="D196" s="4"/>
      <c r="E196" s="4"/>
      <c r="F196" s="9"/>
      <c r="G196" s="9"/>
      <c r="H196" s="9"/>
      <c r="I196" s="9"/>
      <c r="J196" s="4"/>
      <c r="K196" s="4"/>
      <c r="L196" s="4"/>
      <c r="M196" s="10" t="str">
        <f>IF($C196="","",IF(E196="Hayır",C196,C196/(1+N(D196)/100)))</f>
        <v/>
      </c>
      <c r="N196" s="10" t="str">
        <f>IF($C196="","",IF(E196="Hayır",C196*N(J196)/100,C196*N(J196)/100/1.2))</f>
        <v/>
      </c>
      <c r="O196" s="10" t="str">
        <f>IF($C196="","",C196*N(K196)/100)</f>
        <v/>
      </c>
      <c r="P196" s="10" t="str">
        <f>IF($C196="","",N(F196)+N(G196)+N(H196)+N(I196)+N196+O196)</f>
        <v/>
      </c>
      <c r="Q196" s="10" t="str">
        <f>IF($C196="","",M196-P196)</f>
        <v/>
      </c>
      <c r="R196" s="11" t="str">
        <f>IF(OR($C196="",N(M196)=0),"",Q196/M196)</f>
        <v/>
      </c>
      <c r="S196" s="10" t="str">
        <f>IF(OR(L196="",AND($A196="",$C196="")),"",IF((1-L196/100)*IF(E196="Hayır",1,1/(1+N(D196)/100))-N(J196)/100/IF(E196="Hayır",1,1.2)-N(K196)/100&lt;=0,"Mümkün değil",(N(F196)+N(G196)+N(H196)+N(I196))/((1-L196/100)*IF(E196="Hayır",1,1/(1+N(D196)/100))-N(J196)/100/IF(E196="Hayır",1,1.2)-N(K196)/100)))</f>
        <v/>
      </c>
    </row>
    <row r="197" spans="1:19">
      <c r="A197" s="4"/>
      <c r="B197" s="4"/>
      <c r="C197" s="9"/>
      <c r="D197" s="4"/>
      <c r="E197" s="4"/>
      <c r="F197" s="9"/>
      <c r="G197" s="9"/>
      <c r="H197" s="9"/>
      <c r="I197" s="9"/>
      <c r="J197" s="4"/>
      <c r="K197" s="4"/>
      <c r="L197" s="4"/>
      <c r="M197" s="10" t="str">
        <f>IF($C197="","",IF(E197="Hayır",C197,C197/(1+N(D197)/100)))</f>
        <v/>
      </c>
      <c r="N197" s="10" t="str">
        <f>IF($C197="","",IF(E197="Hayır",C197*N(J197)/100,C197*N(J197)/100/1.2))</f>
        <v/>
      </c>
      <c r="O197" s="10" t="str">
        <f>IF($C197="","",C197*N(K197)/100)</f>
        <v/>
      </c>
      <c r="P197" s="10" t="str">
        <f>IF($C197="","",N(F197)+N(G197)+N(H197)+N(I197)+N197+O197)</f>
        <v/>
      </c>
      <c r="Q197" s="10" t="str">
        <f>IF($C197="","",M197-P197)</f>
        <v/>
      </c>
      <c r="R197" s="11" t="str">
        <f>IF(OR($C197="",N(M197)=0),"",Q197/M197)</f>
        <v/>
      </c>
      <c r="S197" s="10" t="str">
        <f>IF(OR(L197="",AND($A197="",$C197="")),"",IF((1-L197/100)*IF(E197="Hayır",1,1/(1+N(D197)/100))-N(J197)/100/IF(E197="Hayır",1,1.2)-N(K197)/100&lt;=0,"Mümkün değil",(N(F197)+N(G197)+N(H197)+N(I197))/((1-L197/100)*IF(E197="Hayır",1,1/(1+N(D197)/100))-N(J197)/100/IF(E197="Hayır",1,1.2)-N(K197)/100)))</f>
        <v/>
      </c>
    </row>
    <row r="198" spans="1:19">
      <c r="A198" s="4"/>
      <c r="B198" s="4"/>
      <c r="C198" s="9"/>
      <c r="D198" s="4"/>
      <c r="E198" s="4"/>
      <c r="F198" s="9"/>
      <c r="G198" s="9"/>
      <c r="H198" s="9"/>
      <c r="I198" s="9"/>
      <c r="J198" s="4"/>
      <c r="K198" s="4"/>
      <c r="L198" s="4"/>
      <c r="M198" s="10" t="str">
        <f>IF($C198="","",IF(E198="Hayır",C198,C198/(1+N(D198)/100)))</f>
        <v/>
      </c>
      <c r="N198" s="10" t="str">
        <f>IF($C198="","",IF(E198="Hayır",C198*N(J198)/100,C198*N(J198)/100/1.2))</f>
        <v/>
      </c>
      <c r="O198" s="10" t="str">
        <f>IF($C198="","",C198*N(K198)/100)</f>
        <v/>
      </c>
      <c r="P198" s="10" t="str">
        <f>IF($C198="","",N(F198)+N(G198)+N(H198)+N(I198)+N198+O198)</f>
        <v/>
      </c>
      <c r="Q198" s="10" t="str">
        <f>IF($C198="","",M198-P198)</f>
        <v/>
      </c>
      <c r="R198" s="11" t="str">
        <f>IF(OR($C198="",N(M198)=0),"",Q198/M198)</f>
        <v/>
      </c>
      <c r="S198" s="10" t="str">
        <f>IF(OR(L198="",AND($A198="",$C198="")),"",IF((1-L198/100)*IF(E198="Hayır",1,1/(1+N(D198)/100))-N(J198)/100/IF(E198="Hayır",1,1.2)-N(K198)/100&lt;=0,"Mümkün değil",(N(F198)+N(G198)+N(H198)+N(I198))/((1-L198/100)*IF(E198="Hayır",1,1/(1+N(D198)/100))-N(J198)/100/IF(E198="Hayır",1,1.2)-N(K198)/100)))</f>
        <v/>
      </c>
    </row>
    <row r="199" spans="1:19">
      <c r="A199" s="4"/>
      <c r="B199" s="4"/>
      <c r="C199" s="9"/>
      <c r="D199" s="4"/>
      <c r="E199" s="4"/>
      <c r="F199" s="9"/>
      <c r="G199" s="9"/>
      <c r="H199" s="9"/>
      <c r="I199" s="9"/>
      <c r="J199" s="4"/>
      <c r="K199" s="4"/>
      <c r="L199" s="4"/>
      <c r="M199" s="10" t="str">
        <f>IF($C199="","",IF(E199="Hayır",C199,C199/(1+N(D199)/100)))</f>
        <v/>
      </c>
      <c r="N199" s="10" t="str">
        <f>IF($C199="","",IF(E199="Hayır",C199*N(J199)/100,C199*N(J199)/100/1.2))</f>
        <v/>
      </c>
      <c r="O199" s="10" t="str">
        <f>IF($C199="","",C199*N(K199)/100)</f>
        <v/>
      </c>
      <c r="P199" s="10" t="str">
        <f>IF($C199="","",N(F199)+N(G199)+N(H199)+N(I199)+N199+O199)</f>
        <v/>
      </c>
      <c r="Q199" s="10" t="str">
        <f>IF($C199="","",M199-P199)</f>
        <v/>
      </c>
      <c r="R199" s="11" t="str">
        <f>IF(OR($C199="",N(M199)=0),"",Q199/M199)</f>
        <v/>
      </c>
      <c r="S199" s="10" t="str">
        <f>IF(OR(L199="",AND($A199="",$C199="")),"",IF((1-L199/100)*IF(E199="Hayır",1,1/(1+N(D199)/100))-N(J199)/100/IF(E199="Hayır",1,1.2)-N(K199)/100&lt;=0,"Mümkün değil",(N(F199)+N(G199)+N(H199)+N(I199))/((1-L199/100)*IF(E199="Hayır",1,1/(1+N(D199)/100))-N(J199)/100/IF(E199="Hayır",1,1.2)-N(K199)/100)))</f>
        <v/>
      </c>
    </row>
    <row r="200" spans="1:19">
      <c r="A200" s="4"/>
      <c r="B200" s="4"/>
      <c r="C200" s="9"/>
      <c r="D200" s="4"/>
      <c r="E200" s="4"/>
      <c r="F200" s="9"/>
      <c r="G200" s="9"/>
      <c r="H200" s="9"/>
      <c r="I200" s="9"/>
      <c r="J200" s="4"/>
      <c r="K200" s="4"/>
      <c r="L200" s="4"/>
      <c r="M200" s="10" t="str">
        <f>IF($C200="","",IF(E200="Hayır",C200,C200/(1+N(D200)/100)))</f>
        <v/>
      </c>
      <c r="N200" s="10" t="str">
        <f>IF($C200="","",IF(E200="Hayır",C200*N(J200)/100,C200*N(J200)/100/1.2))</f>
        <v/>
      </c>
      <c r="O200" s="10" t="str">
        <f>IF($C200="","",C200*N(K200)/100)</f>
        <v/>
      </c>
      <c r="P200" s="10" t="str">
        <f>IF($C200="","",N(F200)+N(G200)+N(H200)+N(I200)+N200+O200)</f>
        <v/>
      </c>
      <c r="Q200" s="10" t="str">
        <f>IF($C200="","",M200-P200)</f>
        <v/>
      </c>
      <c r="R200" s="11" t="str">
        <f>IF(OR($C200="",N(M200)=0),"",Q200/M200)</f>
        <v/>
      </c>
      <c r="S200" s="10" t="str">
        <f>IF(OR(L200="",AND($A200="",$C200="")),"",IF((1-L200/100)*IF(E200="Hayır",1,1/(1+N(D200)/100))-N(J200)/100/IF(E200="Hayır",1,1.2)-N(K200)/100&lt;=0,"Mümkün değil",(N(F200)+N(G200)+N(H200)+N(I200))/((1-L200/100)*IF(E200="Hayır",1,1/(1+N(D200)/100))-N(J200)/100/IF(E200="Hayır",1,1.2)-N(K200)/100)))</f>
        <v/>
      </c>
    </row>
    <row r="201" spans="1:19">
      <c r="A201" s="4"/>
      <c r="B201" s="4"/>
      <c r="C201" s="9"/>
      <c r="D201" s="4"/>
      <c r="E201" s="4"/>
      <c r="F201" s="9"/>
      <c r="G201" s="9"/>
      <c r="H201" s="9"/>
      <c r="I201" s="9"/>
      <c r="J201" s="4"/>
      <c r="K201" s="4"/>
      <c r="L201" s="4"/>
      <c r="M201" s="10" t="str">
        <f>IF($C201="","",IF(E201="Hayır",C201,C201/(1+N(D201)/100)))</f>
        <v/>
      </c>
      <c r="N201" s="10" t="str">
        <f>IF($C201="","",IF(E201="Hayır",C201*N(J201)/100,C201*N(J201)/100/1.2))</f>
        <v/>
      </c>
      <c r="O201" s="10" t="str">
        <f>IF($C201="","",C201*N(K201)/100)</f>
        <v/>
      </c>
      <c r="P201" s="10" t="str">
        <f>IF($C201="","",N(F201)+N(G201)+N(H201)+N(I201)+N201+O201)</f>
        <v/>
      </c>
      <c r="Q201" s="10" t="str">
        <f>IF($C201="","",M201-P201)</f>
        <v/>
      </c>
      <c r="R201" s="11" t="str">
        <f>IF(OR($C201="",N(M201)=0),"",Q201/M201)</f>
        <v/>
      </c>
      <c r="S201" s="10" t="str">
        <f>IF(OR(L201="",AND($A201="",$C201="")),"",IF((1-L201/100)*IF(E201="Hayır",1,1/(1+N(D201)/100))-N(J201)/100/IF(E201="Hayır",1,1.2)-N(K201)/100&lt;=0,"Mümkün değil",(N(F201)+N(G201)+N(H201)+N(I201))/((1-L201/100)*IF(E201="Hayır",1,1/(1+N(D201)/100))-N(J201)/100/IF(E201="Hayır",1,1.2)-N(K201)/100)))</f>
        <v/>
      </c>
    </row>
    <row r="202" spans="1:19">
      <c r="A202" s="4"/>
      <c r="B202" s="4"/>
      <c r="C202" s="9"/>
      <c r="D202" s="4"/>
      <c r="E202" s="4"/>
      <c r="F202" s="9"/>
      <c r="G202" s="9"/>
      <c r="H202" s="9"/>
      <c r="I202" s="9"/>
      <c r="J202" s="4"/>
      <c r="K202" s="4"/>
      <c r="L202" s="4"/>
      <c r="M202" s="10" t="str">
        <f>IF($C202="","",IF(E202="Hayır",C202,C202/(1+N(D202)/100)))</f>
        <v/>
      </c>
      <c r="N202" s="10" t="str">
        <f>IF($C202="","",IF(E202="Hayır",C202*N(J202)/100,C202*N(J202)/100/1.2))</f>
        <v/>
      </c>
      <c r="O202" s="10" t="str">
        <f>IF($C202="","",C202*N(K202)/100)</f>
        <v/>
      </c>
      <c r="P202" s="10" t="str">
        <f>IF($C202="","",N(F202)+N(G202)+N(H202)+N(I202)+N202+O202)</f>
        <v/>
      </c>
      <c r="Q202" s="10" t="str">
        <f>IF($C202="","",M202-P202)</f>
        <v/>
      </c>
      <c r="R202" s="11" t="str">
        <f>IF(OR($C202="",N(M202)=0),"",Q202/M202)</f>
        <v/>
      </c>
      <c r="S202" s="10" t="str">
        <f>IF(OR(L202="",AND($A202="",$C202="")),"",IF((1-L202/100)*IF(E202="Hayır",1,1/(1+N(D202)/100))-N(J202)/100/IF(E202="Hayır",1,1.2)-N(K202)/100&lt;=0,"Mümkün değil",(N(F202)+N(G202)+N(H202)+N(I202))/((1-L202/100)*IF(E202="Hayır",1,1/(1+N(D202)/100))-N(J202)/100/IF(E202="Hayır",1,1.2)-N(K202)/100)))</f>
        <v/>
      </c>
    </row>
    <row r="203" spans="1:19">
      <c r="A203" s="4"/>
      <c r="B203" s="4"/>
      <c r="C203" s="9"/>
      <c r="D203" s="4"/>
      <c r="E203" s="4"/>
      <c r="F203" s="9"/>
      <c r="G203" s="9"/>
      <c r="H203" s="9"/>
      <c r="I203" s="9"/>
      <c r="J203" s="4"/>
      <c r="K203" s="4"/>
      <c r="L203" s="4"/>
      <c r="M203" s="10" t="str">
        <f>IF($C203="","",IF(E203="Hayır",C203,C203/(1+N(D203)/100)))</f>
        <v/>
      </c>
      <c r="N203" s="10" t="str">
        <f>IF($C203="","",IF(E203="Hayır",C203*N(J203)/100,C203*N(J203)/100/1.2))</f>
        <v/>
      </c>
      <c r="O203" s="10" t="str">
        <f>IF($C203="","",C203*N(K203)/100)</f>
        <v/>
      </c>
      <c r="P203" s="10" t="str">
        <f>IF($C203="","",N(F203)+N(G203)+N(H203)+N(I203)+N203+O203)</f>
        <v/>
      </c>
      <c r="Q203" s="10" t="str">
        <f>IF($C203="","",M203-P203)</f>
        <v/>
      </c>
      <c r="R203" s="11" t="str">
        <f>IF(OR($C203="",N(M203)=0),"",Q203/M203)</f>
        <v/>
      </c>
      <c r="S203" s="10" t="str">
        <f>IF(OR(L203="",AND($A203="",$C203="")),"",IF((1-L203/100)*IF(E203="Hayır",1,1/(1+N(D203)/100))-N(J203)/100/IF(E203="Hayır",1,1.2)-N(K203)/100&lt;=0,"Mümkün değil",(N(F203)+N(G203)+N(H203)+N(I203))/((1-L203/100)*IF(E203="Hayır",1,1/(1+N(D203)/100))-N(J203)/100/IF(E203="Hayır",1,1.2)-N(K203)/100)))</f>
        <v/>
      </c>
    </row>
    <row r="204" spans="1:19">
      <c r="A204" s="4"/>
      <c r="B204" s="4"/>
      <c r="C204" s="9"/>
      <c r="D204" s="4"/>
      <c r="E204" s="4"/>
      <c r="F204" s="9"/>
      <c r="G204" s="9"/>
      <c r="H204" s="9"/>
      <c r="I204" s="9"/>
      <c r="J204" s="4"/>
      <c r="K204" s="4"/>
      <c r="L204" s="4"/>
      <c r="M204" s="10" t="str">
        <f>IF($C204="","",IF(E204="Hayır",C204,C204/(1+N(D204)/100)))</f>
        <v/>
      </c>
      <c r="N204" s="10" t="str">
        <f>IF($C204="","",IF(E204="Hayır",C204*N(J204)/100,C204*N(J204)/100/1.2))</f>
        <v/>
      </c>
      <c r="O204" s="10" t="str">
        <f>IF($C204="","",C204*N(K204)/100)</f>
        <v/>
      </c>
      <c r="P204" s="10" t="str">
        <f>IF($C204="","",N(F204)+N(G204)+N(H204)+N(I204)+N204+O204)</f>
        <v/>
      </c>
      <c r="Q204" s="10" t="str">
        <f>IF($C204="","",M204-P204)</f>
        <v/>
      </c>
      <c r="R204" s="11" t="str">
        <f>IF(OR($C204="",N(M204)=0),"",Q204/M204)</f>
        <v/>
      </c>
      <c r="S204" s="10" t="str">
        <f>IF(OR(L204="",AND($A204="",$C204="")),"",IF((1-L204/100)*IF(E204="Hayır",1,1/(1+N(D204)/100))-N(J204)/100/IF(E204="Hayır",1,1.2)-N(K204)/100&lt;=0,"Mümkün değil",(N(F204)+N(G204)+N(H204)+N(I204))/((1-L204/100)*IF(E204="Hayır",1,1/(1+N(D204)/100))-N(J204)/100/IF(E204="Hayır",1,1.2)-N(K204)/100)))</f>
        <v/>
      </c>
    </row>
    <row r="205" spans="1:19">
      <c r="A205" s="4"/>
      <c r="B205" s="4"/>
      <c r="C205" s="9"/>
      <c r="D205" s="4"/>
      <c r="E205" s="4"/>
      <c r="F205" s="9"/>
      <c r="G205" s="9"/>
      <c r="H205" s="9"/>
      <c r="I205" s="9"/>
      <c r="J205" s="4"/>
      <c r="K205" s="4"/>
      <c r="L205" s="4"/>
      <c r="M205" s="10" t="str">
        <f>IF($C205="","",IF(E205="Hayır",C205,C205/(1+N(D205)/100)))</f>
        <v/>
      </c>
      <c r="N205" s="10" t="str">
        <f>IF($C205="","",IF(E205="Hayır",C205*N(J205)/100,C205*N(J205)/100/1.2))</f>
        <v/>
      </c>
      <c r="O205" s="10" t="str">
        <f>IF($C205="","",C205*N(K205)/100)</f>
        <v/>
      </c>
      <c r="P205" s="10" t="str">
        <f>IF($C205="","",N(F205)+N(G205)+N(H205)+N(I205)+N205+O205)</f>
        <v/>
      </c>
      <c r="Q205" s="10" t="str">
        <f>IF($C205="","",M205-P205)</f>
        <v/>
      </c>
      <c r="R205" s="11" t="str">
        <f>IF(OR($C205="",N(M205)=0),"",Q205/M205)</f>
        <v/>
      </c>
      <c r="S205" s="10" t="str">
        <f>IF(OR(L205="",AND($A205="",$C205="")),"",IF((1-L205/100)*IF(E205="Hayır",1,1/(1+N(D205)/100))-N(J205)/100/IF(E205="Hayır",1,1.2)-N(K205)/100&lt;=0,"Mümkün değil",(N(F205)+N(G205)+N(H205)+N(I205))/((1-L205/100)*IF(E205="Hayır",1,1/(1+N(D205)/100))-N(J205)/100/IF(E205="Hayır",1,1.2)-N(K205)/100)))</f>
        <v/>
      </c>
    </row>
    <row r="206" spans="1:19">
      <c r="A206" s="4"/>
      <c r="B206" s="4"/>
      <c r="C206" s="9"/>
      <c r="D206" s="4"/>
      <c r="E206" s="4"/>
      <c r="F206" s="9"/>
      <c r="G206" s="9"/>
      <c r="H206" s="9"/>
      <c r="I206" s="9"/>
      <c r="J206" s="4"/>
      <c r="K206" s="4"/>
      <c r="L206" s="4"/>
      <c r="M206" s="10" t="str">
        <f>IF($C206="","",IF(E206="Hayır",C206,C206/(1+N(D206)/100)))</f>
        <v/>
      </c>
      <c r="N206" s="10" t="str">
        <f>IF($C206="","",IF(E206="Hayır",C206*N(J206)/100,C206*N(J206)/100/1.2))</f>
        <v/>
      </c>
      <c r="O206" s="10" t="str">
        <f>IF($C206="","",C206*N(K206)/100)</f>
        <v/>
      </c>
      <c r="P206" s="10" t="str">
        <f>IF($C206="","",N(F206)+N(G206)+N(H206)+N(I206)+N206+O206)</f>
        <v/>
      </c>
      <c r="Q206" s="10" t="str">
        <f>IF($C206="","",M206-P206)</f>
        <v/>
      </c>
      <c r="R206" s="11" t="str">
        <f>IF(OR($C206="",N(M206)=0),"",Q206/M206)</f>
        <v/>
      </c>
      <c r="S206" s="10" t="str">
        <f>IF(OR(L206="",AND($A206="",$C206="")),"",IF((1-L206/100)*IF(E206="Hayır",1,1/(1+N(D206)/100))-N(J206)/100/IF(E206="Hayır",1,1.2)-N(K206)/100&lt;=0,"Mümkün değil",(N(F206)+N(G206)+N(H206)+N(I206))/((1-L206/100)*IF(E206="Hayır",1,1/(1+N(D206)/100))-N(J206)/100/IF(E206="Hayır",1,1.2)-N(K206)/100)))</f>
        <v/>
      </c>
    </row>
    <row r="207" spans="1:19">
      <c r="A207" s="4"/>
      <c r="B207" s="4"/>
      <c r="C207" s="9"/>
      <c r="D207" s="4"/>
      <c r="E207" s="4"/>
      <c r="F207" s="9"/>
      <c r="G207" s="9"/>
      <c r="H207" s="9"/>
      <c r="I207" s="9"/>
      <c r="J207" s="4"/>
      <c r="K207" s="4"/>
      <c r="L207" s="4"/>
      <c r="M207" s="10" t="str">
        <f>IF($C207="","",IF(E207="Hayır",C207,C207/(1+N(D207)/100)))</f>
        <v/>
      </c>
      <c r="N207" s="10" t="str">
        <f>IF($C207="","",IF(E207="Hayır",C207*N(J207)/100,C207*N(J207)/100/1.2))</f>
        <v/>
      </c>
      <c r="O207" s="10" t="str">
        <f>IF($C207="","",C207*N(K207)/100)</f>
        <v/>
      </c>
      <c r="P207" s="10" t="str">
        <f>IF($C207="","",N(F207)+N(G207)+N(H207)+N(I207)+N207+O207)</f>
        <v/>
      </c>
      <c r="Q207" s="10" t="str">
        <f>IF($C207="","",M207-P207)</f>
        <v/>
      </c>
      <c r="R207" s="11" t="str">
        <f>IF(OR($C207="",N(M207)=0),"",Q207/M207)</f>
        <v/>
      </c>
      <c r="S207" s="10" t="str">
        <f>IF(OR(L207="",AND($A207="",$C207="")),"",IF((1-L207/100)*IF(E207="Hayır",1,1/(1+N(D207)/100))-N(J207)/100/IF(E207="Hayır",1,1.2)-N(K207)/100&lt;=0,"Mümkün değil",(N(F207)+N(G207)+N(H207)+N(I207))/((1-L207/100)*IF(E207="Hayır",1,1/(1+N(D207)/100))-N(J207)/100/IF(E207="Hayır",1,1.2)-N(K207)/100)))</f>
        <v/>
      </c>
    </row>
    <row r="208" spans="1:19">
      <c r="A208" s="4"/>
      <c r="B208" s="4"/>
      <c r="C208" s="9"/>
      <c r="D208" s="4"/>
      <c r="E208" s="4"/>
      <c r="F208" s="9"/>
      <c r="G208" s="9"/>
      <c r="H208" s="9"/>
      <c r="I208" s="9"/>
      <c r="J208" s="4"/>
      <c r="K208" s="4"/>
      <c r="L208" s="4"/>
      <c r="M208" s="10" t="str">
        <f>IF($C208="","",IF(E208="Hayır",C208,C208/(1+N(D208)/100)))</f>
        <v/>
      </c>
      <c r="N208" s="10" t="str">
        <f>IF($C208="","",IF(E208="Hayır",C208*N(J208)/100,C208*N(J208)/100/1.2))</f>
        <v/>
      </c>
      <c r="O208" s="10" t="str">
        <f>IF($C208="","",C208*N(K208)/100)</f>
        <v/>
      </c>
      <c r="P208" s="10" t="str">
        <f>IF($C208="","",N(F208)+N(G208)+N(H208)+N(I208)+N208+O208)</f>
        <v/>
      </c>
      <c r="Q208" s="10" t="str">
        <f>IF($C208="","",M208-P208)</f>
        <v/>
      </c>
      <c r="R208" s="11" t="str">
        <f>IF(OR($C208="",N(M208)=0),"",Q208/M208)</f>
        <v/>
      </c>
      <c r="S208" s="10" t="str">
        <f>IF(OR(L208="",AND($A208="",$C208="")),"",IF((1-L208/100)*IF(E208="Hayır",1,1/(1+N(D208)/100))-N(J208)/100/IF(E208="Hayır",1,1.2)-N(K208)/100&lt;=0,"Mümkün değil",(N(F208)+N(G208)+N(H208)+N(I208))/((1-L208/100)*IF(E208="Hayır",1,1/(1+N(D208)/100))-N(J208)/100/IF(E208="Hayır",1,1.2)-N(K208)/100)))</f>
        <v/>
      </c>
    </row>
    <row r="209" spans="1:19">
      <c r="A209" s="4"/>
      <c r="B209" s="4"/>
      <c r="C209" s="9"/>
      <c r="D209" s="4"/>
      <c r="E209" s="4"/>
      <c r="F209" s="9"/>
      <c r="G209" s="9"/>
      <c r="H209" s="9"/>
      <c r="I209" s="9"/>
      <c r="J209" s="4"/>
      <c r="K209" s="4"/>
      <c r="L209" s="4"/>
      <c r="M209" s="10" t="str">
        <f>IF($C209="","",IF(E209="Hayır",C209,C209/(1+N(D209)/100)))</f>
        <v/>
      </c>
      <c r="N209" s="10" t="str">
        <f>IF($C209="","",IF(E209="Hayır",C209*N(J209)/100,C209*N(J209)/100/1.2))</f>
        <v/>
      </c>
      <c r="O209" s="10" t="str">
        <f>IF($C209="","",C209*N(K209)/100)</f>
        <v/>
      </c>
      <c r="P209" s="10" t="str">
        <f>IF($C209="","",N(F209)+N(G209)+N(H209)+N(I209)+N209+O209)</f>
        <v/>
      </c>
      <c r="Q209" s="10" t="str">
        <f>IF($C209="","",M209-P209)</f>
        <v/>
      </c>
      <c r="R209" s="11" t="str">
        <f>IF(OR($C209="",N(M209)=0),"",Q209/M209)</f>
        <v/>
      </c>
      <c r="S209" s="10" t="str">
        <f>IF(OR(L209="",AND($A209="",$C209="")),"",IF((1-L209/100)*IF(E209="Hayır",1,1/(1+N(D209)/100))-N(J209)/100/IF(E209="Hayır",1,1.2)-N(K209)/100&lt;=0,"Mümkün değil",(N(F209)+N(G209)+N(H209)+N(I209))/((1-L209/100)*IF(E209="Hayır",1,1/(1+N(D209)/100))-N(J209)/100/IF(E209="Hayır",1,1.2)-N(K209)/100)))</f>
        <v/>
      </c>
    </row>
    <row r="210" spans="1:19">
      <c r="A210" s="4"/>
      <c r="B210" s="4"/>
      <c r="C210" s="9"/>
      <c r="D210" s="4"/>
      <c r="E210" s="4"/>
      <c r="F210" s="9"/>
      <c r="G210" s="9"/>
      <c r="H210" s="9"/>
      <c r="I210" s="9"/>
      <c r="J210" s="4"/>
      <c r="K210" s="4"/>
      <c r="L210" s="4"/>
      <c r="M210" s="10" t="str">
        <f>IF($C210="","",IF(E210="Hayır",C210,C210/(1+N(D210)/100)))</f>
        <v/>
      </c>
      <c r="N210" s="10" t="str">
        <f>IF($C210="","",IF(E210="Hayır",C210*N(J210)/100,C210*N(J210)/100/1.2))</f>
        <v/>
      </c>
      <c r="O210" s="10" t="str">
        <f>IF($C210="","",C210*N(K210)/100)</f>
        <v/>
      </c>
      <c r="P210" s="10" t="str">
        <f>IF($C210="","",N(F210)+N(G210)+N(H210)+N(I210)+N210+O210)</f>
        <v/>
      </c>
      <c r="Q210" s="10" t="str">
        <f>IF($C210="","",M210-P210)</f>
        <v/>
      </c>
      <c r="R210" s="11" t="str">
        <f>IF(OR($C210="",N(M210)=0),"",Q210/M210)</f>
        <v/>
      </c>
      <c r="S210" s="10" t="str">
        <f>IF(OR(L210="",AND($A210="",$C210="")),"",IF((1-L210/100)*IF(E210="Hayır",1,1/(1+N(D210)/100))-N(J210)/100/IF(E210="Hayır",1,1.2)-N(K210)/100&lt;=0,"Mümkün değil",(N(F210)+N(G210)+N(H210)+N(I210))/((1-L210/100)*IF(E210="Hayır",1,1/(1+N(D210)/100))-N(J210)/100/IF(E210="Hayır",1,1.2)-N(K210)/100)))</f>
        <v/>
      </c>
    </row>
    <row r="211" spans="1:19">
      <c r="A211" s="4"/>
      <c r="B211" s="4"/>
      <c r="C211" s="9"/>
      <c r="D211" s="4"/>
      <c r="E211" s="4"/>
      <c r="F211" s="9"/>
      <c r="G211" s="9"/>
      <c r="H211" s="9"/>
      <c r="I211" s="9"/>
      <c r="J211" s="4"/>
      <c r="K211" s="4"/>
      <c r="L211" s="4"/>
      <c r="M211" s="10" t="str">
        <f>IF($C211="","",IF(E211="Hayır",C211,C211/(1+N(D211)/100)))</f>
        <v/>
      </c>
      <c r="N211" s="10" t="str">
        <f>IF($C211="","",IF(E211="Hayır",C211*N(J211)/100,C211*N(J211)/100/1.2))</f>
        <v/>
      </c>
      <c r="O211" s="10" t="str">
        <f>IF($C211="","",C211*N(K211)/100)</f>
        <v/>
      </c>
      <c r="P211" s="10" t="str">
        <f>IF($C211="","",N(F211)+N(G211)+N(H211)+N(I211)+N211+O211)</f>
        <v/>
      </c>
      <c r="Q211" s="10" t="str">
        <f>IF($C211="","",M211-P211)</f>
        <v/>
      </c>
      <c r="R211" s="11" t="str">
        <f>IF(OR($C211="",N(M211)=0),"",Q211/M211)</f>
        <v/>
      </c>
      <c r="S211" s="10" t="str">
        <f>IF(OR(L211="",AND($A211="",$C211="")),"",IF((1-L211/100)*IF(E211="Hayır",1,1/(1+N(D211)/100))-N(J211)/100/IF(E211="Hayır",1,1.2)-N(K211)/100&lt;=0,"Mümkün değil",(N(F211)+N(G211)+N(H211)+N(I211))/((1-L211/100)*IF(E211="Hayır",1,1/(1+N(D211)/100))-N(J211)/100/IF(E211="Hayır",1,1.2)-N(K211)/100)))</f>
        <v/>
      </c>
    </row>
    <row r="212" spans="1:19">
      <c r="A212" s="4"/>
      <c r="B212" s="4"/>
      <c r="C212" s="9"/>
      <c r="D212" s="4"/>
      <c r="E212" s="4"/>
      <c r="F212" s="9"/>
      <c r="G212" s="9"/>
      <c r="H212" s="9"/>
      <c r="I212" s="9"/>
      <c r="J212" s="4"/>
      <c r="K212" s="4"/>
      <c r="L212" s="4"/>
      <c r="M212" s="10" t="str">
        <f>IF($C212="","",IF(E212="Hayır",C212,C212/(1+N(D212)/100)))</f>
        <v/>
      </c>
      <c r="N212" s="10" t="str">
        <f>IF($C212="","",IF(E212="Hayır",C212*N(J212)/100,C212*N(J212)/100/1.2))</f>
        <v/>
      </c>
      <c r="O212" s="10" t="str">
        <f>IF($C212="","",C212*N(K212)/100)</f>
        <v/>
      </c>
      <c r="P212" s="10" t="str">
        <f>IF($C212="","",N(F212)+N(G212)+N(H212)+N(I212)+N212+O212)</f>
        <v/>
      </c>
      <c r="Q212" s="10" t="str">
        <f>IF($C212="","",M212-P212)</f>
        <v/>
      </c>
      <c r="R212" s="11" t="str">
        <f>IF(OR($C212="",N(M212)=0),"",Q212/M212)</f>
        <v/>
      </c>
      <c r="S212" s="10" t="str">
        <f>IF(OR(L212="",AND($A212="",$C212="")),"",IF((1-L212/100)*IF(E212="Hayır",1,1/(1+N(D212)/100))-N(J212)/100/IF(E212="Hayır",1,1.2)-N(K212)/100&lt;=0,"Mümkün değil",(N(F212)+N(G212)+N(H212)+N(I212))/((1-L212/100)*IF(E212="Hayır",1,1/(1+N(D212)/100))-N(J212)/100/IF(E212="Hayır",1,1.2)-N(K212)/100)))</f>
        <v/>
      </c>
    </row>
    <row r="213" spans="1:19">
      <c r="A213" s="4"/>
      <c r="B213" s="4"/>
      <c r="C213" s="9"/>
      <c r="D213" s="4"/>
      <c r="E213" s="4"/>
      <c r="F213" s="9"/>
      <c r="G213" s="9"/>
      <c r="H213" s="9"/>
      <c r="I213" s="9"/>
      <c r="J213" s="4"/>
      <c r="K213" s="4"/>
      <c r="L213" s="4"/>
      <c r="M213" s="10" t="str">
        <f>IF($C213="","",IF(E213="Hayır",C213,C213/(1+N(D213)/100)))</f>
        <v/>
      </c>
      <c r="N213" s="10" t="str">
        <f>IF($C213="","",IF(E213="Hayır",C213*N(J213)/100,C213*N(J213)/100/1.2))</f>
        <v/>
      </c>
      <c r="O213" s="10" t="str">
        <f>IF($C213="","",C213*N(K213)/100)</f>
        <v/>
      </c>
      <c r="P213" s="10" t="str">
        <f>IF($C213="","",N(F213)+N(G213)+N(H213)+N(I213)+N213+O213)</f>
        <v/>
      </c>
      <c r="Q213" s="10" t="str">
        <f>IF($C213="","",M213-P213)</f>
        <v/>
      </c>
      <c r="R213" s="11" t="str">
        <f>IF(OR($C213="",N(M213)=0),"",Q213/M213)</f>
        <v/>
      </c>
      <c r="S213" s="10" t="str">
        <f>IF(OR(L213="",AND($A213="",$C213="")),"",IF((1-L213/100)*IF(E213="Hayır",1,1/(1+N(D213)/100))-N(J213)/100/IF(E213="Hayır",1,1.2)-N(K213)/100&lt;=0,"Mümkün değil",(N(F213)+N(G213)+N(H213)+N(I213))/((1-L213/100)*IF(E213="Hayır",1,1/(1+N(D213)/100))-N(J213)/100/IF(E213="Hayır",1,1.2)-N(K213)/100)))</f>
        <v/>
      </c>
    </row>
    <row r="214" spans="1:19">
      <c r="A214" s="4"/>
      <c r="B214" s="4"/>
      <c r="C214" s="9"/>
      <c r="D214" s="4"/>
      <c r="E214" s="4"/>
      <c r="F214" s="9"/>
      <c r="G214" s="9"/>
      <c r="H214" s="9"/>
      <c r="I214" s="9"/>
      <c r="J214" s="4"/>
      <c r="K214" s="4"/>
      <c r="L214" s="4"/>
      <c r="M214" s="10" t="str">
        <f>IF($C214="","",IF(E214="Hayır",C214,C214/(1+N(D214)/100)))</f>
        <v/>
      </c>
      <c r="N214" s="10" t="str">
        <f>IF($C214="","",IF(E214="Hayır",C214*N(J214)/100,C214*N(J214)/100/1.2))</f>
        <v/>
      </c>
      <c r="O214" s="10" t="str">
        <f>IF($C214="","",C214*N(K214)/100)</f>
        <v/>
      </c>
      <c r="P214" s="10" t="str">
        <f>IF($C214="","",N(F214)+N(G214)+N(H214)+N(I214)+N214+O214)</f>
        <v/>
      </c>
      <c r="Q214" s="10" t="str">
        <f>IF($C214="","",M214-P214)</f>
        <v/>
      </c>
      <c r="R214" s="11" t="str">
        <f>IF(OR($C214="",N(M214)=0),"",Q214/M214)</f>
        <v/>
      </c>
      <c r="S214" s="10" t="str">
        <f>IF(OR(L214="",AND($A214="",$C214="")),"",IF((1-L214/100)*IF(E214="Hayır",1,1/(1+N(D214)/100))-N(J214)/100/IF(E214="Hayır",1,1.2)-N(K214)/100&lt;=0,"Mümkün değil",(N(F214)+N(G214)+N(H214)+N(I214))/((1-L214/100)*IF(E214="Hayır",1,1/(1+N(D214)/100))-N(J214)/100/IF(E214="Hayır",1,1.2)-N(K214)/100)))</f>
        <v/>
      </c>
    </row>
    <row r="215" spans="1:19">
      <c r="A215" s="4"/>
      <c r="B215" s="4"/>
      <c r="C215" s="9"/>
      <c r="D215" s="4"/>
      <c r="E215" s="4"/>
      <c r="F215" s="9"/>
      <c r="G215" s="9"/>
      <c r="H215" s="9"/>
      <c r="I215" s="9"/>
      <c r="J215" s="4"/>
      <c r="K215" s="4"/>
      <c r="L215" s="4"/>
      <c r="M215" s="10" t="str">
        <f>IF($C215="","",IF(E215="Hayır",C215,C215/(1+N(D215)/100)))</f>
        <v/>
      </c>
      <c r="N215" s="10" t="str">
        <f>IF($C215="","",IF(E215="Hayır",C215*N(J215)/100,C215*N(J215)/100/1.2))</f>
        <v/>
      </c>
      <c r="O215" s="10" t="str">
        <f>IF($C215="","",C215*N(K215)/100)</f>
        <v/>
      </c>
      <c r="P215" s="10" t="str">
        <f>IF($C215="","",N(F215)+N(G215)+N(H215)+N(I215)+N215+O215)</f>
        <v/>
      </c>
      <c r="Q215" s="10" t="str">
        <f>IF($C215="","",M215-P215)</f>
        <v/>
      </c>
      <c r="R215" s="11" t="str">
        <f>IF(OR($C215="",N(M215)=0),"",Q215/M215)</f>
        <v/>
      </c>
      <c r="S215" s="10" t="str">
        <f>IF(OR(L215="",AND($A215="",$C215="")),"",IF((1-L215/100)*IF(E215="Hayır",1,1/(1+N(D215)/100))-N(J215)/100/IF(E215="Hayır",1,1.2)-N(K215)/100&lt;=0,"Mümkün değil",(N(F215)+N(G215)+N(H215)+N(I215))/((1-L215/100)*IF(E215="Hayır",1,1/(1+N(D215)/100))-N(J215)/100/IF(E215="Hayır",1,1.2)-N(K215)/100)))</f>
        <v/>
      </c>
    </row>
    <row r="216" spans="1:19">
      <c r="A216" s="4"/>
      <c r="B216" s="4"/>
      <c r="C216" s="9"/>
      <c r="D216" s="4"/>
      <c r="E216" s="4"/>
      <c r="F216" s="9"/>
      <c r="G216" s="9"/>
      <c r="H216" s="9"/>
      <c r="I216" s="9"/>
      <c r="J216" s="4"/>
      <c r="K216" s="4"/>
      <c r="L216" s="4"/>
      <c r="M216" s="10" t="str">
        <f>IF($C216="","",IF(E216="Hayır",C216,C216/(1+N(D216)/100)))</f>
        <v/>
      </c>
      <c r="N216" s="10" t="str">
        <f>IF($C216="","",IF(E216="Hayır",C216*N(J216)/100,C216*N(J216)/100/1.2))</f>
        <v/>
      </c>
      <c r="O216" s="10" t="str">
        <f>IF($C216="","",C216*N(K216)/100)</f>
        <v/>
      </c>
      <c r="P216" s="10" t="str">
        <f>IF($C216="","",N(F216)+N(G216)+N(H216)+N(I216)+N216+O216)</f>
        <v/>
      </c>
      <c r="Q216" s="10" t="str">
        <f>IF($C216="","",M216-P216)</f>
        <v/>
      </c>
      <c r="R216" s="11" t="str">
        <f>IF(OR($C216="",N(M216)=0),"",Q216/M216)</f>
        <v/>
      </c>
      <c r="S216" s="10" t="str">
        <f>IF(OR(L216="",AND($A216="",$C216="")),"",IF((1-L216/100)*IF(E216="Hayır",1,1/(1+N(D216)/100))-N(J216)/100/IF(E216="Hayır",1,1.2)-N(K216)/100&lt;=0,"Mümkün değil",(N(F216)+N(G216)+N(H216)+N(I216))/((1-L216/100)*IF(E216="Hayır",1,1/(1+N(D216)/100))-N(J216)/100/IF(E216="Hayır",1,1.2)-N(K216)/100)))</f>
        <v/>
      </c>
    </row>
    <row r="217" spans="1:19">
      <c r="A217" s="4"/>
      <c r="B217" s="4"/>
      <c r="C217" s="9"/>
      <c r="D217" s="4"/>
      <c r="E217" s="4"/>
      <c r="F217" s="9"/>
      <c r="G217" s="9"/>
      <c r="H217" s="9"/>
      <c r="I217" s="9"/>
      <c r="J217" s="4"/>
      <c r="K217" s="4"/>
      <c r="L217" s="4"/>
      <c r="M217" s="10" t="str">
        <f>IF($C217="","",IF(E217="Hayır",C217,C217/(1+N(D217)/100)))</f>
        <v/>
      </c>
      <c r="N217" s="10" t="str">
        <f>IF($C217="","",IF(E217="Hayır",C217*N(J217)/100,C217*N(J217)/100/1.2))</f>
        <v/>
      </c>
      <c r="O217" s="10" t="str">
        <f>IF($C217="","",C217*N(K217)/100)</f>
        <v/>
      </c>
      <c r="P217" s="10" t="str">
        <f>IF($C217="","",N(F217)+N(G217)+N(H217)+N(I217)+N217+O217)</f>
        <v/>
      </c>
      <c r="Q217" s="10" t="str">
        <f>IF($C217="","",M217-P217)</f>
        <v/>
      </c>
      <c r="R217" s="11" t="str">
        <f>IF(OR($C217="",N(M217)=0),"",Q217/M217)</f>
        <v/>
      </c>
      <c r="S217" s="10" t="str">
        <f>IF(OR(L217="",AND($A217="",$C217="")),"",IF((1-L217/100)*IF(E217="Hayır",1,1/(1+N(D217)/100))-N(J217)/100/IF(E217="Hayır",1,1.2)-N(K217)/100&lt;=0,"Mümkün değil",(N(F217)+N(G217)+N(H217)+N(I217))/((1-L217/100)*IF(E217="Hayır",1,1/(1+N(D217)/100))-N(J217)/100/IF(E217="Hayır",1,1.2)-N(K217)/100)))</f>
        <v/>
      </c>
    </row>
    <row r="218" spans="1:19">
      <c r="A218" s="4"/>
      <c r="B218" s="4"/>
      <c r="C218" s="9"/>
      <c r="D218" s="4"/>
      <c r="E218" s="4"/>
      <c r="F218" s="9"/>
      <c r="G218" s="9"/>
      <c r="H218" s="9"/>
      <c r="I218" s="9"/>
      <c r="J218" s="4"/>
      <c r="K218" s="4"/>
      <c r="L218" s="4"/>
      <c r="M218" s="10" t="str">
        <f>IF($C218="","",IF(E218="Hayır",C218,C218/(1+N(D218)/100)))</f>
        <v/>
      </c>
      <c r="N218" s="10" t="str">
        <f>IF($C218="","",IF(E218="Hayır",C218*N(J218)/100,C218*N(J218)/100/1.2))</f>
        <v/>
      </c>
      <c r="O218" s="10" t="str">
        <f>IF($C218="","",C218*N(K218)/100)</f>
        <v/>
      </c>
      <c r="P218" s="10" t="str">
        <f>IF($C218="","",N(F218)+N(G218)+N(H218)+N(I218)+N218+O218)</f>
        <v/>
      </c>
      <c r="Q218" s="10" t="str">
        <f>IF($C218="","",M218-P218)</f>
        <v/>
      </c>
      <c r="R218" s="11" t="str">
        <f>IF(OR($C218="",N(M218)=0),"",Q218/M218)</f>
        <v/>
      </c>
      <c r="S218" s="10" t="str">
        <f>IF(OR(L218="",AND($A218="",$C218="")),"",IF((1-L218/100)*IF(E218="Hayır",1,1/(1+N(D218)/100))-N(J218)/100/IF(E218="Hayır",1,1.2)-N(K218)/100&lt;=0,"Mümkün değil",(N(F218)+N(G218)+N(H218)+N(I218))/((1-L218/100)*IF(E218="Hayır",1,1/(1+N(D218)/100))-N(J218)/100/IF(E218="Hayır",1,1.2)-N(K218)/100)))</f>
        <v/>
      </c>
    </row>
    <row r="219" spans="1:19">
      <c r="A219" s="4"/>
      <c r="B219" s="4"/>
      <c r="C219" s="9"/>
      <c r="D219" s="4"/>
      <c r="E219" s="4"/>
      <c r="F219" s="9"/>
      <c r="G219" s="9"/>
      <c r="H219" s="9"/>
      <c r="I219" s="9"/>
      <c r="J219" s="4"/>
      <c r="K219" s="4"/>
      <c r="L219" s="4"/>
      <c r="M219" s="10" t="str">
        <f>IF($C219="","",IF(E219="Hayır",C219,C219/(1+N(D219)/100)))</f>
        <v/>
      </c>
      <c r="N219" s="10" t="str">
        <f>IF($C219="","",IF(E219="Hayır",C219*N(J219)/100,C219*N(J219)/100/1.2))</f>
        <v/>
      </c>
      <c r="O219" s="10" t="str">
        <f>IF($C219="","",C219*N(K219)/100)</f>
        <v/>
      </c>
      <c r="P219" s="10" t="str">
        <f>IF($C219="","",N(F219)+N(G219)+N(H219)+N(I219)+N219+O219)</f>
        <v/>
      </c>
      <c r="Q219" s="10" t="str">
        <f>IF($C219="","",M219-P219)</f>
        <v/>
      </c>
      <c r="R219" s="11" t="str">
        <f>IF(OR($C219="",N(M219)=0),"",Q219/M219)</f>
        <v/>
      </c>
      <c r="S219" s="10" t="str">
        <f>IF(OR(L219="",AND($A219="",$C219="")),"",IF((1-L219/100)*IF(E219="Hayır",1,1/(1+N(D219)/100))-N(J219)/100/IF(E219="Hayır",1,1.2)-N(K219)/100&lt;=0,"Mümkün değil",(N(F219)+N(G219)+N(H219)+N(I219))/((1-L219/100)*IF(E219="Hayır",1,1/(1+N(D219)/100))-N(J219)/100/IF(E219="Hayır",1,1.2)-N(K219)/100)))</f>
        <v/>
      </c>
    </row>
    <row r="220" spans="1:19">
      <c r="A220" s="4"/>
      <c r="B220" s="4"/>
      <c r="C220" s="9"/>
      <c r="D220" s="4"/>
      <c r="E220" s="4"/>
      <c r="F220" s="9"/>
      <c r="G220" s="9"/>
      <c r="H220" s="9"/>
      <c r="I220" s="9"/>
      <c r="J220" s="4"/>
      <c r="K220" s="4"/>
      <c r="L220" s="4"/>
      <c r="M220" s="10" t="str">
        <f>IF($C220="","",IF(E220="Hayır",C220,C220/(1+N(D220)/100)))</f>
        <v/>
      </c>
      <c r="N220" s="10" t="str">
        <f>IF($C220="","",IF(E220="Hayır",C220*N(J220)/100,C220*N(J220)/100/1.2))</f>
        <v/>
      </c>
      <c r="O220" s="10" t="str">
        <f>IF($C220="","",C220*N(K220)/100)</f>
        <v/>
      </c>
      <c r="P220" s="10" t="str">
        <f>IF($C220="","",N(F220)+N(G220)+N(H220)+N(I220)+N220+O220)</f>
        <v/>
      </c>
      <c r="Q220" s="10" t="str">
        <f>IF($C220="","",M220-P220)</f>
        <v/>
      </c>
      <c r="R220" s="11" t="str">
        <f>IF(OR($C220="",N(M220)=0),"",Q220/M220)</f>
        <v/>
      </c>
      <c r="S220" s="10" t="str">
        <f>IF(OR(L220="",AND($A220="",$C220="")),"",IF((1-L220/100)*IF(E220="Hayır",1,1/(1+N(D220)/100))-N(J220)/100/IF(E220="Hayır",1,1.2)-N(K220)/100&lt;=0,"Mümkün değil",(N(F220)+N(G220)+N(H220)+N(I220))/((1-L220/100)*IF(E220="Hayır",1,1/(1+N(D220)/100))-N(J220)/100/IF(E220="Hayır",1,1.2)-N(K220)/100)))</f>
        <v/>
      </c>
    </row>
    <row r="221" spans="1:19">
      <c r="A221" s="4"/>
      <c r="B221" s="4"/>
      <c r="C221" s="9"/>
      <c r="D221" s="4"/>
      <c r="E221" s="4"/>
      <c r="F221" s="9"/>
      <c r="G221" s="9"/>
      <c r="H221" s="9"/>
      <c r="I221" s="9"/>
      <c r="J221" s="4"/>
      <c r="K221" s="4"/>
      <c r="L221" s="4"/>
      <c r="M221" s="10" t="str">
        <f>IF($C221="","",IF(E221="Hayır",C221,C221/(1+N(D221)/100)))</f>
        <v/>
      </c>
      <c r="N221" s="10" t="str">
        <f>IF($C221="","",IF(E221="Hayır",C221*N(J221)/100,C221*N(J221)/100/1.2))</f>
        <v/>
      </c>
      <c r="O221" s="10" t="str">
        <f>IF($C221="","",C221*N(K221)/100)</f>
        <v/>
      </c>
      <c r="P221" s="10" t="str">
        <f>IF($C221="","",N(F221)+N(G221)+N(H221)+N(I221)+N221+O221)</f>
        <v/>
      </c>
      <c r="Q221" s="10" t="str">
        <f>IF($C221="","",M221-P221)</f>
        <v/>
      </c>
      <c r="R221" s="11" t="str">
        <f>IF(OR($C221="",N(M221)=0),"",Q221/M221)</f>
        <v/>
      </c>
      <c r="S221" s="10" t="str">
        <f>IF(OR(L221="",AND($A221="",$C221="")),"",IF((1-L221/100)*IF(E221="Hayır",1,1/(1+N(D221)/100))-N(J221)/100/IF(E221="Hayır",1,1.2)-N(K221)/100&lt;=0,"Mümkün değil",(N(F221)+N(G221)+N(H221)+N(I221))/((1-L221/100)*IF(E221="Hayır",1,1/(1+N(D221)/100))-N(J221)/100/IF(E221="Hayır",1,1.2)-N(K221)/100)))</f>
        <v/>
      </c>
    </row>
    <row r="222" spans="1:19">
      <c r="A222" s="4"/>
      <c r="B222" s="4"/>
      <c r="C222" s="9"/>
      <c r="D222" s="4"/>
      <c r="E222" s="4"/>
      <c r="F222" s="9"/>
      <c r="G222" s="9"/>
      <c r="H222" s="9"/>
      <c r="I222" s="9"/>
      <c r="J222" s="4"/>
      <c r="K222" s="4"/>
      <c r="L222" s="4"/>
      <c r="M222" s="10" t="str">
        <f>IF($C222="","",IF(E222="Hayır",C222,C222/(1+N(D222)/100)))</f>
        <v/>
      </c>
      <c r="N222" s="10" t="str">
        <f>IF($C222="","",IF(E222="Hayır",C222*N(J222)/100,C222*N(J222)/100/1.2))</f>
        <v/>
      </c>
      <c r="O222" s="10" t="str">
        <f>IF($C222="","",C222*N(K222)/100)</f>
        <v/>
      </c>
      <c r="P222" s="10" t="str">
        <f>IF($C222="","",N(F222)+N(G222)+N(H222)+N(I222)+N222+O222)</f>
        <v/>
      </c>
      <c r="Q222" s="10" t="str">
        <f>IF($C222="","",M222-P222)</f>
        <v/>
      </c>
      <c r="R222" s="11" t="str">
        <f>IF(OR($C222="",N(M222)=0),"",Q222/M222)</f>
        <v/>
      </c>
      <c r="S222" s="10" t="str">
        <f>IF(OR(L222="",AND($A222="",$C222="")),"",IF((1-L222/100)*IF(E222="Hayır",1,1/(1+N(D222)/100))-N(J222)/100/IF(E222="Hayır",1,1.2)-N(K222)/100&lt;=0,"Mümkün değil",(N(F222)+N(G222)+N(H222)+N(I222))/((1-L222/100)*IF(E222="Hayır",1,1/(1+N(D222)/100))-N(J222)/100/IF(E222="Hayır",1,1.2)-N(K222)/100)))</f>
        <v/>
      </c>
    </row>
    <row r="223" spans="1:19">
      <c r="A223" s="4"/>
      <c r="B223" s="4"/>
      <c r="C223" s="9"/>
      <c r="D223" s="4"/>
      <c r="E223" s="4"/>
      <c r="F223" s="9"/>
      <c r="G223" s="9"/>
      <c r="H223" s="9"/>
      <c r="I223" s="9"/>
      <c r="J223" s="4"/>
      <c r="K223" s="4"/>
      <c r="L223" s="4"/>
      <c r="M223" s="10" t="str">
        <f>IF($C223="","",IF(E223="Hayır",C223,C223/(1+N(D223)/100)))</f>
        <v/>
      </c>
      <c r="N223" s="10" t="str">
        <f>IF($C223="","",IF(E223="Hayır",C223*N(J223)/100,C223*N(J223)/100/1.2))</f>
        <v/>
      </c>
      <c r="O223" s="10" t="str">
        <f>IF($C223="","",C223*N(K223)/100)</f>
        <v/>
      </c>
      <c r="P223" s="10" t="str">
        <f>IF($C223="","",N(F223)+N(G223)+N(H223)+N(I223)+N223+O223)</f>
        <v/>
      </c>
      <c r="Q223" s="10" t="str">
        <f>IF($C223="","",M223-P223)</f>
        <v/>
      </c>
      <c r="R223" s="11" t="str">
        <f>IF(OR($C223="",N(M223)=0),"",Q223/M223)</f>
        <v/>
      </c>
      <c r="S223" s="10" t="str">
        <f>IF(OR(L223="",AND($A223="",$C223="")),"",IF((1-L223/100)*IF(E223="Hayır",1,1/(1+N(D223)/100))-N(J223)/100/IF(E223="Hayır",1,1.2)-N(K223)/100&lt;=0,"Mümkün değil",(N(F223)+N(G223)+N(H223)+N(I223))/((1-L223/100)*IF(E223="Hayır",1,1/(1+N(D223)/100))-N(J223)/100/IF(E223="Hayır",1,1.2)-N(K223)/100)))</f>
        <v/>
      </c>
    </row>
    <row r="224" spans="1:19">
      <c r="A224" s="4"/>
      <c r="B224" s="4"/>
      <c r="C224" s="9"/>
      <c r="D224" s="4"/>
      <c r="E224" s="4"/>
      <c r="F224" s="9"/>
      <c r="G224" s="9"/>
      <c r="H224" s="9"/>
      <c r="I224" s="9"/>
      <c r="J224" s="4"/>
      <c r="K224" s="4"/>
      <c r="L224" s="4"/>
      <c r="M224" s="10" t="str">
        <f>IF($C224="","",IF(E224="Hayır",C224,C224/(1+N(D224)/100)))</f>
        <v/>
      </c>
      <c r="N224" s="10" t="str">
        <f>IF($C224="","",IF(E224="Hayır",C224*N(J224)/100,C224*N(J224)/100/1.2))</f>
        <v/>
      </c>
      <c r="O224" s="10" t="str">
        <f>IF($C224="","",C224*N(K224)/100)</f>
        <v/>
      </c>
      <c r="P224" s="10" t="str">
        <f>IF($C224="","",N(F224)+N(G224)+N(H224)+N(I224)+N224+O224)</f>
        <v/>
      </c>
      <c r="Q224" s="10" t="str">
        <f>IF($C224="","",M224-P224)</f>
        <v/>
      </c>
      <c r="R224" s="11" t="str">
        <f>IF(OR($C224="",N(M224)=0),"",Q224/M224)</f>
        <v/>
      </c>
      <c r="S224" s="10" t="str">
        <f>IF(OR(L224="",AND($A224="",$C224="")),"",IF((1-L224/100)*IF(E224="Hayır",1,1/(1+N(D224)/100))-N(J224)/100/IF(E224="Hayır",1,1.2)-N(K224)/100&lt;=0,"Mümkün değil",(N(F224)+N(G224)+N(H224)+N(I224))/((1-L224/100)*IF(E224="Hayır",1,1/(1+N(D224)/100))-N(J224)/100/IF(E224="Hayır",1,1.2)-N(K224)/100)))</f>
        <v/>
      </c>
    </row>
    <row r="225" spans="1:19">
      <c r="A225" s="4"/>
      <c r="B225" s="4"/>
      <c r="C225" s="9"/>
      <c r="D225" s="4"/>
      <c r="E225" s="4"/>
      <c r="F225" s="9"/>
      <c r="G225" s="9"/>
      <c r="H225" s="9"/>
      <c r="I225" s="9"/>
      <c r="J225" s="4"/>
      <c r="K225" s="4"/>
      <c r="L225" s="4"/>
      <c r="M225" s="10" t="str">
        <f>IF($C225="","",IF(E225="Hayır",C225,C225/(1+N(D225)/100)))</f>
        <v/>
      </c>
      <c r="N225" s="10" t="str">
        <f>IF($C225="","",IF(E225="Hayır",C225*N(J225)/100,C225*N(J225)/100/1.2))</f>
        <v/>
      </c>
      <c r="O225" s="10" t="str">
        <f>IF($C225="","",C225*N(K225)/100)</f>
        <v/>
      </c>
      <c r="P225" s="10" t="str">
        <f>IF($C225="","",N(F225)+N(G225)+N(H225)+N(I225)+N225+O225)</f>
        <v/>
      </c>
      <c r="Q225" s="10" t="str">
        <f>IF($C225="","",M225-P225)</f>
        <v/>
      </c>
      <c r="R225" s="11" t="str">
        <f>IF(OR($C225="",N(M225)=0),"",Q225/M225)</f>
        <v/>
      </c>
      <c r="S225" s="10" t="str">
        <f>IF(OR(L225="",AND($A225="",$C225="")),"",IF((1-L225/100)*IF(E225="Hayır",1,1/(1+N(D225)/100))-N(J225)/100/IF(E225="Hayır",1,1.2)-N(K225)/100&lt;=0,"Mümkün değil",(N(F225)+N(G225)+N(H225)+N(I225))/((1-L225/100)*IF(E225="Hayır",1,1/(1+N(D225)/100))-N(J225)/100/IF(E225="Hayır",1,1.2)-N(K225)/100)))</f>
        <v/>
      </c>
    </row>
    <row r="226" spans="1:19">
      <c r="A226" s="4"/>
      <c r="B226" s="4"/>
      <c r="C226" s="9"/>
      <c r="D226" s="4"/>
      <c r="E226" s="4"/>
      <c r="F226" s="9"/>
      <c r="G226" s="9"/>
      <c r="H226" s="9"/>
      <c r="I226" s="9"/>
      <c r="J226" s="4"/>
      <c r="K226" s="4"/>
      <c r="L226" s="4"/>
      <c r="M226" s="10" t="str">
        <f>IF($C226="","",IF(E226="Hayır",C226,C226/(1+N(D226)/100)))</f>
        <v/>
      </c>
      <c r="N226" s="10" t="str">
        <f>IF($C226="","",IF(E226="Hayır",C226*N(J226)/100,C226*N(J226)/100/1.2))</f>
        <v/>
      </c>
      <c r="O226" s="10" t="str">
        <f>IF($C226="","",C226*N(K226)/100)</f>
        <v/>
      </c>
      <c r="P226" s="10" t="str">
        <f>IF($C226="","",N(F226)+N(G226)+N(H226)+N(I226)+N226+O226)</f>
        <v/>
      </c>
      <c r="Q226" s="10" t="str">
        <f>IF($C226="","",M226-P226)</f>
        <v/>
      </c>
      <c r="R226" s="11" t="str">
        <f>IF(OR($C226="",N(M226)=0),"",Q226/M226)</f>
        <v/>
      </c>
      <c r="S226" s="10" t="str">
        <f>IF(OR(L226="",AND($A226="",$C226="")),"",IF((1-L226/100)*IF(E226="Hayır",1,1/(1+N(D226)/100))-N(J226)/100/IF(E226="Hayır",1,1.2)-N(K226)/100&lt;=0,"Mümkün değil",(N(F226)+N(G226)+N(H226)+N(I226))/((1-L226/100)*IF(E226="Hayır",1,1/(1+N(D226)/100))-N(J226)/100/IF(E226="Hayır",1,1.2)-N(K226)/100)))</f>
        <v/>
      </c>
    </row>
    <row r="227" spans="1:19">
      <c r="A227" s="4"/>
      <c r="B227" s="4"/>
      <c r="C227" s="9"/>
      <c r="D227" s="4"/>
      <c r="E227" s="4"/>
      <c r="F227" s="9"/>
      <c r="G227" s="9"/>
      <c r="H227" s="9"/>
      <c r="I227" s="9"/>
      <c r="J227" s="4"/>
      <c r="K227" s="4"/>
      <c r="L227" s="4"/>
      <c r="M227" s="10" t="str">
        <f>IF($C227="","",IF(E227="Hayır",C227,C227/(1+N(D227)/100)))</f>
        <v/>
      </c>
      <c r="N227" s="10" t="str">
        <f>IF($C227="","",IF(E227="Hayır",C227*N(J227)/100,C227*N(J227)/100/1.2))</f>
        <v/>
      </c>
      <c r="O227" s="10" t="str">
        <f>IF($C227="","",C227*N(K227)/100)</f>
        <v/>
      </c>
      <c r="P227" s="10" t="str">
        <f>IF($C227="","",N(F227)+N(G227)+N(H227)+N(I227)+N227+O227)</f>
        <v/>
      </c>
      <c r="Q227" s="10" t="str">
        <f>IF($C227="","",M227-P227)</f>
        <v/>
      </c>
      <c r="R227" s="11" t="str">
        <f>IF(OR($C227="",N(M227)=0),"",Q227/M227)</f>
        <v/>
      </c>
      <c r="S227" s="10" t="str">
        <f>IF(OR(L227="",AND($A227="",$C227="")),"",IF((1-L227/100)*IF(E227="Hayır",1,1/(1+N(D227)/100))-N(J227)/100/IF(E227="Hayır",1,1.2)-N(K227)/100&lt;=0,"Mümkün değil",(N(F227)+N(G227)+N(H227)+N(I227))/((1-L227/100)*IF(E227="Hayır",1,1/(1+N(D227)/100))-N(J227)/100/IF(E227="Hayır",1,1.2)-N(K227)/100)))</f>
        <v/>
      </c>
    </row>
    <row r="228" spans="1:19">
      <c r="A228" s="4"/>
      <c r="B228" s="4"/>
      <c r="C228" s="9"/>
      <c r="D228" s="4"/>
      <c r="E228" s="4"/>
      <c r="F228" s="9"/>
      <c r="G228" s="9"/>
      <c r="H228" s="9"/>
      <c r="I228" s="9"/>
      <c r="J228" s="4"/>
      <c r="K228" s="4"/>
      <c r="L228" s="4"/>
      <c r="M228" s="10" t="str">
        <f>IF($C228="","",IF(E228="Hayır",C228,C228/(1+N(D228)/100)))</f>
        <v/>
      </c>
      <c r="N228" s="10" t="str">
        <f>IF($C228="","",IF(E228="Hayır",C228*N(J228)/100,C228*N(J228)/100/1.2))</f>
        <v/>
      </c>
      <c r="O228" s="10" t="str">
        <f>IF($C228="","",C228*N(K228)/100)</f>
        <v/>
      </c>
      <c r="P228" s="10" t="str">
        <f>IF($C228="","",N(F228)+N(G228)+N(H228)+N(I228)+N228+O228)</f>
        <v/>
      </c>
      <c r="Q228" s="10" t="str">
        <f>IF($C228="","",M228-P228)</f>
        <v/>
      </c>
      <c r="R228" s="11" t="str">
        <f>IF(OR($C228="",N(M228)=0),"",Q228/M228)</f>
        <v/>
      </c>
      <c r="S228" s="10" t="str">
        <f>IF(OR(L228="",AND($A228="",$C228="")),"",IF((1-L228/100)*IF(E228="Hayır",1,1/(1+N(D228)/100))-N(J228)/100/IF(E228="Hayır",1,1.2)-N(K228)/100&lt;=0,"Mümkün değil",(N(F228)+N(G228)+N(H228)+N(I228))/((1-L228/100)*IF(E228="Hayır",1,1/(1+N(D228)/100))-N(J228)/100/IF(E228="Hayır",1,1.2)-N(K228)/100)))</f>
        <v/>
      </c>
    </row>
    <row r="229" spans="1:19">
      <c r="A229" s="4"/>
      <c r="B229" s="4"/>
      <c r="C229" s="9"/>
      <c r="D229" s="4"/>
      <c r="E229" s="4"/>
      <c r="F229" s="9"/>
      <c r="G229" s="9"/>
      <c r="H229" s="9"/>
      <c r="I229" s="9"/>
      <c r="J229" s="4"/>
      <c r="K229" s="4"/>
      <c r="L229" s="4"/>
      <c r="M229" s="10" t="str">
        <f>IF($C229="","",IF(E229="Hayır",C229,C229/(1+N(D229)/100)))</f>
        <v/>
      </c>
      <c r="N229" s="10" t="str">
        <f>IF($C229="","",IF(E229="Hayır",C229*N(J229)/100,C229*N(J229)/100/1.2))</f>
        <v/>
      </c>
      <c r="O229" s="10" t="str">
        <f>IF($C229="","",C229*N(K229)/100)</f>
        <v/>
      </c>
      <c r="P229" s="10" t="str">
        <f>IF($C229="","",N(F229)+N(G229)+N(H229)+N(I229)+N229+O229)</f>
        <v/>
      </c>
      <c r="Q229" s="10" t="str">
        <f>IF($C229="","",M229-P229)</f>
        <v/>
      </c>
      <c r="R229" s="11" t="str">
        <f>IF(OR($C229="",N(M229)=0),"",Q229/M229)</f>
        <v/>
      </c>
      <c r="S229" s="10" t="str">
        <f>IF(OR(L229="",AND($A229="",$C229="")),"",IF((1-L229/100)*IF(E229="Hayır",1,1/(1+N(D229)/100))-N(J229)/100/IF(E229="Hayır",1,1.2)-N(K229)/100&lt;=0,"Mümkün değil",(N(F229)+N(G229)+N(H229)+N(I229))/((1-L229/100)*IF(E229="Hayır",1,1/(1+N(D229)/100))-N(J229)/100/IF(E229="Hayır",1,1.2)-N(K229)/100)))</f>
        <v/>
      </c>
    </row>
    <row r="230" spans="1:19">
      <c r="A230" s="4"/>
      <c r="B230" s="4"/>
      <c r="C230" s="9"/>
      <c r="D230" s="4"/>
      <c r="E230" s="4"/>
      <c r="F230" s="9"/>
      <c r="G230" s="9"/>
      <c r="H230" s="9"/>
      <c r="I230" s="9"/>
      <c r="J230" s="4"/>
      <c r="K230" s="4"/>
      <c r="L230" s="4"/>
      <c r="M230" s="10" t="str">
        <f>IF($C230="","",IF(E230="Hayır",C230,C230/(1+N(D230)/100)))</f>
        <v/>
      </c>
      <c r="N230" s="10" t="str">
        <f>IF($C230="","",IF(E230="Hayır",C230*N(J230)/100,C230*N(J230)/100/1.2))</f>
        <v/>
      </c>
      <c r="O230" s="10" t="str">
        <f>IF($C230="","",C230*N(K230)/100)</f>
        <v/>
      </c>
      <c r="P230" s="10" t="str">
        <f>IF($C230="","",N(F230)+N(G230)+N(H230)+N(I230)+N230+O230)</f>
        <v/>
      </c>
      <c r="Q230" s="10" t="str">
        <f>IF($C230="","",M230-P230)</f>
        <v/>
      </c>
      <c r="R230" s="11" t="str">
        <f>IF(OR($C230="",N(M230)=0),"",Q230/M230)</f>
        <v/>
      </c>
      <c r="S230" s="10" t="str">
        <f>IF(OR(L230="",AND($A230="",$C230="")),"",IF((1-L230/100)*IF(E230="Hayır",1,1/(1+N(D230)/100))-N(J230)/100/IF(E230="Hayır",1,1.2)-N(K230)/100&lt;=0,"Mümkün değil",(N(F230)+N(G230)+N(H230)+N(I230))/((1-L230/100)*IF(E230="Hayır",1,1/(1+N(D230)/100))-N(J230)/100/IF(E230="Hayır",1,1.2)-N(K230)/100)))</f>
        <v/>
      </c>
    </row>
    <row r="231" spans="1:19">
      <c r="A231" s="4"/>
      <c r="B231" s="4"/>
      <c r="C231" s="9"/>
      <c r="D231" s="4"/>
      <c r="E231" s="4"/>
      <c r="F231" s="9"/>
      <c r="G231" s="9"/>
      <c r="H231" s="9"/>
      <c r="I231" s="9"/>
      <c r="J231" s="4"/>
      <c r="K231" s="4"/>
      <c r="L231" s="4"/>
      <c r="M231" s="10" t="str">
        <f>IF($C231="","",IF(E231="Hayır",C231,C231/(1+N(D231)/100)))</f>
        <v/>
      </c>
      <c r="N231" s="10" t="str">
        <f>IF($C231="","",IF(E231="Hayır",C231*N(J231)/100,C231*N(J231)/100/1.2))</f>
        <v/>
      </c>
      <c r="O231" s="10" t="str">
        <f>IF($C231="","",C231*N(K231)/100)</f>
        <v/>
      </c>
      <c r="P231" s="10" t="str">
        <f>IF($C231="","",N(F231)+N(G231)+N(H231)+N(I231)+N231+O231)</f>
        <v/>
      </c>
      <c r="Q231" s="10" t="str">
        <f>IF($C231="","",M231-P231)</f>
        <v/>
      </c>
      <c r="R231" s="11" t="str">
        <f>IF(OR($C231="",N(M231)=0),"",Q231/M231)</f>
        <v/>
      </c>
      <c r="S231" s="10" t="str">
        <f>IF(OR(L231="",AND($A231="",$C231="")),"",IF((1-L231/100)*IF(E231="Hayır",1,1/(1+N(D231)/100))-N(J231)/100/IF(E231="Hayır",1,1.2)-N(K231)/100&lt;=0,"Mümkün değil",(N(F231)+N(G231)+N(H231)+N(I231))/((1-L231/100)*IF(E231="Hayır",1,1/(1+N(D231)/100))-N(J231)/100/IF(E231="Hayır",1,1.2)-N(K231)/100)))</f>
        <v/>
      </c>
    </row>
    <row r="232" spans="1:19">
      <c r="A232" s="4"/>
      <c r="B232" s="4"/>
      <c r="C232" s="9"/>
      <c r="D232" s="4"/>
      <c r="E232" s="4"/>
      <c r="F232" s="9"/>
      <c r="G232" s="9"/>
      <c r="H232" s="9"/>
      <c r="I232" s="9"/>
      <c r="J232" s="4"/>
      <c r="K232" s="4"/>
      <c r="L232" s="4"/>
      <c r="M232" s="10" t="str">
        <f>IF($C232="","",IF(E232="Hayır",C232,C232/(1+N(D232)/100)))</f>
        <v/>
      </c>
      <c r="N232" s="10" t="str">
        <f>IF($C232="","",IF(E232="Hayır",C232*N(J232)/100,C232*N(J232)/100/1.2))</f>
        <v/>
      </c>
      <c r="O232" s="10" t="str">
        <f>IF($C232="","",C232*N(K232)/100)</f>
        <v/>
      </c>
      <c r="P232" s="10" t="str">
        <f>IF($C232="","",N(F232)+N(G232)+N(H232)+N(I232)+N232+O232)</f>
        <v/>
      </c>
      <c r="Q232" s="10" t="str">
        <f>IF($C232="","",M232-P232)</f>
        <v/>
      </c>
      <c r="R232" s="11" t="str">
        <f>IF(OR($C232="",N(M232)=0),"",Q232/M232)</f>
        <v/>
      </c>
      <c r="S232" s="10" t="str">
        <f>IF(OR(L232="",AND($A232="",$C232="")),"",IF((1-L232/100)*IF(E232="Hayır",1,1/(1+N(D232)/100))-N(J232)/100/IF(E232="Hayır",1,1.2)-N(K232)/100&lt;=0,"Mümkün değil",(N(F232)+N(G232)+N(H232)+N(I232))/((1-L232/100)*IF(E232="Hayır",1,1/(1+N(D232)/100))-N(J232)/100/IF(E232="Hayır",1,1.2)-N(K232)/100)))</f>
        <v/>
      </c>
    </row>
    <row r="233" spans="1:19">
      <c r="A233" s="4"/>
      <c r="B233" s="4"/>
      <c r="C233" s="9"/>
      <c r="D233" s="4"/>
      <c r="E233" s="4"/>
      <c r="F233" s="9"/>
      <c r="G233" s="9"/>
      <c r="H233" s="9"/>
      <c r="I233" s="9"/>
      <c r="J233" s="4"/>
      <c r="K233" s="4"/>
      <c r="L233" s="4"/>
      <c r="M233" s="10" t="str">
        <f>IF($C233="","",IF(E233="Hayır",C233,C233/(1+N(D233)/100)))</f>
        <v/>
      </c>
      <c r="N233" s="10" t="str">
        <f>IF($C233="","",IF(E233="Hayır",C233*N(J233)/100,C233*N(J233)/100/1.2))</f>
        <v/>
      </c>
      <c r="O233" s="10" t="str">
        <f>IF($C233="","",C233*N(K233)/100)</f>
        <v/>
      </c>
      <c r="P233" s="10" t="str">
        <f>IF($C233="","",N(F233)+N(G233)+N(H233)+N(I233)+N233+O233)</f>
        <v/>
      </c>
      <c r="Q233" s="10" t="str">
        <f>IF($C233="","",M233-P233)</f>
        <v/>
      </c>
      <c r="R233" s="11" t="str">
        <f>IF(OR($C233="",N(M233)=0),"",Q233/M233)</f>
        <v/>
      </c>
      <c r="S233" s="10" t="str">
        <f>IF(OR(L233="",AND($A233="",$C233="")),"",IF((1-L233/100)*IF(E233="Hayır",1,1/(1+N(D233)/100))-N(J233)/100/IF(E233="Hayır",1,1.2)-N(K233)/100&lt;=0,"Mümkün değil",(N(F233)+N(G233)+N(H233)+N(I233))/((1-L233/100)*IF(E233="Hayır",1,1/(1+N(D233)/100))-N(J233)/100/IF(E233="Hayır",1,1.2)-N(K233)/100)))</f>
        <v/>
      </c>
    </row>
    <row r="234" spans="1:19">
      <c r="A234" s="4"/>
      <c r="B234" s="4"/>
      <c r="C234" s="9"/>
      <c r="D234" s="4"/>
      <c r="E234" s="4"/>
      <c r="F234" s="9"/>
      <c r="G234" s="9"/>
      <c r="H234" s="9"/>
      <c r="I234" s="9"/>
      <c r="J234" s="4"/>
      <c r="K234" s="4"/>
      <c r="L234" s="4"/>
      <c r="M234" s="10" t="str">
        <f>IF($C234="","",IF(E234="Hayır",C234,C234/(1+N(D234)/100)))</f>
        <v/>
      </c>
      <c r="N234" s="10" t="str">
        <f>IF($C234="","",IF(E234="Hayır",C234*N(J234)/100,C234*N(J234)/100/1.2))</f>
        <v/>
      </c>
      <c r="O234" s="10" t="str">
        <f>IF($C234="","",C234*N(K234)/100)</f>
        <v/>
      </c>
      <c r="P234" s="10" t="str">
        <f>IF($C234="","",N(F234)+N(G234)+N(H234)+N(I234)+N234+O234)</f>
        <v/>
      </c>
      <c r="Q234" s="10" t="str">
        <f>IF($C234="","",M234-P234)</f>
        <v/>
      </c>
      <c r="R234" s="11" t="str">
        <f>IF(OR($C234="",N(M234)=0),"",Q234/M234)</f>
        <v/>
      </c>
      <c r="S234" s="10" t="str">
        <f>IF(OR(L234="",AND($A234="",$C234="")),"",IF((1-L234/100)*IF(E234="Hayır",1,1/(1+N(D234)/100))-N(J234)/100/IF(E234="Hayır",1,1.2)-N(K234)/100&lt;=0,"Mümkün değil",(N(F234)+N(G234)+N(H234)+N(I234))/((1-L234/100)*IF(E234="Hayır",1,1/(1+N(D234)/100))-N(J234)/100/IF(E234="Hayır",1,1.2)-N(K234)/100)))</f>
        <v/>
      </c>
    </row>
    <row r="235" spans="1:19">
      <c r="A235" s="4"/>
      <c r="B235" s="4"/>
      <c r="C235" s="9"/>
      <c r="D235" s="4"/>
      <c r="E235" s="4"/>
      <c r="F235" s="9"/>
      <c r="G235" s="9"/>
      <c r="H235" s="9"/>
      <c r="I235" s="9"/>
      <c r="J235" s="4"/>
      <c r="K235" s="4"/>
      <c r="L235" s="4"/>
      <c r="M235" s="10" t="str">
        <f>IF($C235="","",IF(E235="Hayır",C235,C235/(1+N(D235)/100)))</f>
        <v/>
      </c>
      <c r="N235" s="10" t="str">
        <f>IF($C235="","",IF(E235="Hayır",C235*N(J235)/100,C235*N(J235)/100/1.2))</f>
        <v/>
      </c>
      <c r="O235" s="10" t="str">
        <f>IF($C235="","",C235*N(K235)/100)</f>
        <v/>
      </c>
      <c r="P235" s="10" t="str">
        <f>IF($C235="","",N(F235)+N(G235)+N(H235)+N(I235)+N235+O235)</f>
        <v/>
      </c>
      <c r="Q235" s="10" t="str">
        <f>IF($C235="","",M235-P235)</f>
        <v/>
      </c>
      <c r="R235" s="11" t="str">
        <f>IF(OR($C235="",N(M235)=0),"",Q235/M235)</f>
        <v/>
      </c>
      <c r="S235" s="10" t="str">
        <f>IF(OR(L235="",AND($A235="",$C235="")),"",IF((1-L235/100)*IF(E235="Hayır",1,1/(1+N(D235)/100))-N(J235)/100/IF(E235="Hayır",1,1.2)-N(K235)/100&lt;=0,"Mümkün değil",(N(F235)+N(G235)+N(H235)+N(I235))/((1-L235/100)*IF(E235="Hayır",1,1/(1+N(D235)/100))-N(J235)/100/IF(E235="Hayır",1,1.2)-N(K235)/100)))</f>
        <v/>
      </c>
    </row>
    <row r="236" spans="1:19">
      <c r="A236" s="4"/>
      <c r="B236" s="4"/>
      <c r="C236" s="9"/>
      <c r="D236" s="4"/>
      <c r="E236" s="4"/>
      <c r="F236" s="9"/>
      <c r="G236" s="9"/>
      <c r="H236" s="9"/>
      <c r="I236" s="9"/>
      <c r="J236" s="4"/>
      <c r="K236" s="4"/>
      <c r="L236" s="4"/>
      <c r="M236" s="10" t="str">
        <f>IF($C236="","",IF(E236="Hayır",C236,C236/(1+N(D236)/100)))</f>
        <v/>
      </c>
      <c r="N236" s="10" t="str">
        <f>IF($C236="","",IF(E236="Hayır",C236*N(J236)/100,C236*N(J236)/100/1.2))</f>
        <v/>
      </c>
      <c r="O236" s="10" t="str">
        <f>IF($C236="","",C236*N(K236)/100)</f>
        <v/>
      </c>
      <c r="P236" s="10" t="str">
        <f>IF($C236="","",N(F236)+N(G236)+N(H236)+N(I236)+N236+O236)</f>
        <v/>
      </c>
      <c r="Q236" s="10" t="str">
        <f>IF($C236="","",M236-P236)</f>
        <v/>
      </c>
      <c r="R236" s="11" t="str">
        <f>IF(OR($C236="",N(M236)=0),"",Q236/M236)</f>
        <v/>
      </c>
      <c r="S236" s="10" t="str">
        <f>IF(OR(L236="",AND($A236="",$C236="")),"",IF((1-L236/100)*IF(E236="Hayır",1,1/(1+N(D236)/100))-N(J236)/100/IF(E236="Hayır",1,1.2)-N(K236)/100&lt;=0,"Mümkün değil",(N(F236)+N(G236)+N(H236)+N(I236))/((1-L236/100)*IF(E236="Hayır",1,1/(1+N(D236)/100))-N(J236)/100/IF(E236="Hayır",1,1.2)-N(K236)/100)))</f>
        <v/>
      </c>
    </row>
    <row r="237" spans="1:19">
      <c r="A237" s="4"/>
      <c r="B237" s="4"/>
      <c r="C237" s="9"/>
      <c r="D237" s="4"/>
      <c r="E237" s="4"/>
      <c r="F237" s="9"/>
      <c r="G237" s="9"/>
      <c r="H237" s="9"/>
      <c r="I237" s="9"/>
      <c r="J237" s="4"/>
      <c r="K237" s="4"/>
      <c r="L237" s="4"/>
      <c r="M237" s="10" t="str">
        <f>IF($C237="","",IF(E237="Hayır",C237,C237/(1+N(D237)/100)))</f>
        <v/>
      </c>
      <c r="N237" s="10" t="str">
        <f>IF($C237="","",IF(E237="Hayır",C237*N(J237)/100,C237*N(J237)/100/1.2))</f>
        <v/>
      </c>
      <c r="O237" s="10" t="str">
        <f>IF($C237="","",C237*N(K237)/100)</f>
        <v/>
      </c>
      <c r="P237" s="10" t="str">
        <f>IF($C237="","",N(F237)+N(G237)+N(H237)+N(I237)+N237+O237)</f>
        <v/>
      </c>
      <c r="Q237" s="10" t="str">
        <f>IF($C237="","",M237-P237)</f>
        <v/>
      </c>
      <c r="R237" s="11" t="str">
        <f>IF(OR($C237="",N(M237)=0),"",Q237/M237)</f>
        <v/>
      </c>
      <c r="S237" s="10" t="str">
        <f>IF(OR(L237="",AND($A237="",$C237="")),"",IF((1-L237/100)*IF(E237="Hayır",1,1/(1+N(D237)/100))-N(J237)/100/IF(E237="Hayır",1,1.2)-N(K237)/100&lt;=0,"Mümkün değil",(N(F237)+N(G237)+N(H237)+N(I237))/((1-L237/100)*IF(E237="Hayır",1,1/(1+N(D237)/100))-N(J237)/100/IF(E237="Hayır",1,1.2)-N(K237)/100)))</f>
        <v/>
      </c>
    </row>
    <row r="238" spans="1:19">
      <c r="A238" s="4"/>
      <c r="B238" s="4"/>
      <c r="C238" s="9"/>
      <c r="D238" s="4"/>
      <c r="E238" s="4"/>
      <c r="F238" s="9"/>
      <c r="G238" s="9"/>
      <c r="H238" s="9"/>
      <c r="I238" s="9"/>
      <c r="J238" s="4"/>
      <c r="K238" s="4"/>
      <c r="L238" s="4"/>
      <c r="M238" s="10" t="str">
        <f>IF($C238="","",IF(E238="Hayır",C238,C238/(1+N(D238)/100)))</f>
        <v/>
      </c>
      <c r="N238" s="10" t="str">
        <f>IF($C238="","",IF(E238="Hayır",C238*N(J238)/100,C238*N(J238)/100/1.2))</f>
        <v/>
      </c>
      <c r="O238" s="10" t="str">
        <f>IF($C238="","",C238*N(K238)/100)</f>
        <v/>
      </c>
      <c r="P238" s="10" t="str">
        <f>IF($C238="","",N(F238)+N(G238)+N(H238)+N(I238)+N238+O238)</f>
        <v/>
      </c>
      <c r="Q238" s="10" t="str">
        <f>IF($C238="","",M238-P238)</f>
        <v/>
      </c>
      <c r="R238" s="11" t="str">
        <f>IF(OR($C238="",N(M238)=0),"",Q238/M238)</f>
        <v/>
      </c>
      <c r="S238" s="10" t="str">
        <f>IF(OR(L238="",AND($A238="",$C238="")),"",IF((1-L238/100)*IF(E238="Hayır",1,1/(1+N(D238)/100))-N(J238)/100/IF(E238="Hayır",1,1.2)-N(K238)/100&lt;=0,"Mümkün değil",(N(F238)+N(G238)+N(H238)+N(I238))/((1-L238/100)*IF(E238="Hayır",1,1/(1+N(D238)/100))-N(J238)/100/IF(E238="Hayır",1,1.2)-N(K238)/100)))</f>
        <v/>
      </c>
    </row>
    <row r="239" spans="1:19">
      <c r="A239" s="4"/>
      <c r="B239" s="4"/>
      <c r="C239" s="9"/>
      <c r="D239" s="4"/>
      <c r="E239" s="4"/>
      <c r="F239" s="9"/>
      <c r="G239" s="9"/>
      <c r="H239" s="9"/>
      <c r="I239" s="9"/>
      <c r="J239" s="4"/>
      <c r="K239" s="4"/>
      <c r="L239" s="4"/>
      <c r="M239" s="10" t="str">
        <f>IF($C239="","",IF(E239="Hayır",C239,C239/(1+N(D239)/100)))</f>
        <v/>
      </c>
      <c r="N239" s="10" t="str">
        <f>IF($C239="","",IF(E239="Hayır",C239*N(J239)/100,C239*N(J239)/100/1.2))</f>
        <v/>
      </c>
      <c r="O239" s="10" t="str">
        <f>IF($C239="","",C239*N(K239)/100)</f>
        <v/>
      </c>
      <c r="P239" s="10" t="str">
        <f>IF($C239="","",N(F239)+N(G239)+N(H239)+N(I239)+N239+O239)</f>
        <v/>
      </c>
      <c r="Q239" s="10" t="str">
        <f>IF($C239="","",M239-P239)</f>
        <v/>
      </c>
      <c r="R239" s="11" t="str">
        <f>IF(OR($C239="",N(M239)=0),"",Q239/M239)</f>
        <v/>
      </c>
      <c r="S239" s="10" t="str">
        <f>IF(OR(L239="",AND($A239="",$C239="")),"",IF((1-L239/100)*IF(E239="Hayır",1,1/(1+N(D239)/100))-N(J239)/100/IF(E239="Hayır",1,1.2)-N(K239)/100&lt;=0,"Mümkün değil",(N(F239)+N(G239)+N(H239)+N(I239))/((1-L239/100)*IF(E239="Hayır",1,1/(1+N(D239)/100))-N(J239)/100/IF(E239="Hayır",1,1.2)-N(K239)/100)))</f>
        <v/>
      </c>
    </row>
    <row r="240" spans="1:19">
      <c r="A240" s="4"/>
      <c r="B240" s="4"/>
      <c r="C240" s="9"/>
      <c r="D240" s="4"/>
      <c r="E240" s="4"/>
      <c r="F240" s="9"/>
      <c r="G240" s="9"/>
      <c r="H240" s="9"/>
      <c r="I240" s="9"/>
      <c r="J240" s="4"/>
      <c r="K240" s="4"/>
      <c r="L240" s="4"/>
      <c r="M240" s="10" t="str">
        <f>IF($C240="","",IF(E240="Hayır",C240,C240/(1+N(D240)/100)))</f>
        <v/>
      </c>
      <c r="N240" s="10" t="str">
        <f>IF($C240="","",IF(E240="Hayır",C240*N(J240)/100,C240*N(J240)/100/1.2))</f>
        <v/>
      </c>
      <c r="O240" s="10" t="str">
        <f>IF($C240="","",C240*N(K240)/100)</f>
        <v/>
      </c>
      <c r="P240" s="10" t="str">
        <f>IF($C240="","",N(F240)+N(G240)+N(H240)+N(I240)+N240+O240)</f>
        <v/>
      </c>
      <c r="Q240" s="10" t="str">
        <f>IF($C240="","",M240-P240)</f>
        <v/>
      </c>
      <c r="R240" s="11" t="str">
        <f>IF(OR($C240="",N(M240)=0),"",Q240/M240)</f>
        <v/>
      </c>
      <c r="S240" s="10" t="str">
        <f>IF(OR(L240="",AND($A240="",$C240="")),"",IF((1-L240/100)*IF(E240="Hayır",1,1/(1+N(D240)/100))-N(J240)/100/IF(E240="Hayır",1,1.2)-N(K240)/100&lt;=0,"Mümkün değil",(N(F240)+N(G240)+N(H240)+N(I240))/((1-L240/100)*IF(E240="Hayır",1,1/(1+N(D240)/100))-N(J240)/100/IF(E240="Hayır",1,1.2)-N(K240)/100)))</f>
        <v/>
      </c>
    </row>
    <row r="241" spans="1:19">
      <c r="A241" s="4"/>
      <c r="B241" s="4"/>
      <c r="C241" s="9"/>
      <c r="D241" s="4"/>
      <c r="E241" s="4"/>
      <c r="F241" s="9"/>
      <c r="G241" s="9"/>
      <c r="H241" s="9"/>
      <c r="I241" s="9"/>
      <c r="J241" s="4"/>
      <c r="K241" s="4"/>
      <c r="L241" s="4"/>
      <c r="M241" s="10" t="str">
        <f>IF($C241="","",IF(E241="Hayır",C241,C241/(1+N(D241)/100)))</f>
        <v/>
      </c>
      <c r="N241" s="10" t="str">
        <f>IF($C241="","",IF(E241="Hayır",C241*N(J241)/100,C241*N(J241)/100/1.2))</f>
        <v/>
      </c>
      <c r="O241" s="10" t="str">
        <f>IF($C241="","",C241*N(K241)/100)</f>
        <v/>
      </c>
      <c r="P241" s="10" t="str">
        <f>IF($C241="","",N(F241)+N(G241)+N(H241)+N(I241)+N241+O241)</f>
        <v/>
      </c>
      <c r="Q241" s="10" t="str">
        <f>IF($C241="","",M241-P241)</f>
        <v/>
      </c>
      <c r="R241" s="11" t="str">
        <f>IF(OR($C241="",N(M241)=0),"",Q241/M241)</f>
        <v/>
      </c>
      <c r="S241" s="10" t="str">
        <f>IF(OR(L241="",AND($A241="",$C241="")),"",IF((1-L241/100)*IF(E241="Hayır",1,1/(1+N(D241)/100))-N(J241)/100/IF(E241="Hayır",1,1.2)-N(K241)/100&lt;=0,"Mümkün değil",(N(F241)+N(G241)+N(H241)+N(I241))/((1-L241/100)*IF(E241="Hayır",1,1/(1+N(D241)/100))-N(J241)/100/IF(E241="Hayır",1,1.2)-N(K241)/100)))</f>
        <v/>
      </c>
    </row>
    <row r="242" spans="1:19">
      <c r="A242" s="4"/>
      <c r="B242" s="4"/>
      <c r="C242" s="9"/>
      <c r="D242" s="4"/>
      <c r="E242" s="4"/>
      <c r="F242" s="9"/>
      <c r="G242" s="9"/>
      <c r="H242" s="9"/>
      <c r="I242" s="9"/>
      <c r="J242" s="4"/>
      <c r="K242" s="4"/>
      <c r="L242" s="4"/>
      <c r="M242" s="10" t="str">
        <f>IF($C242="","",IF(E242="Hayır",C242,C242/(1+N(D242)/100)))</f>
        <v/>
      </c>
      <c r="N242" s="10" t="str">
        <f>IF($C242="","",IF(E242="Hayır",C242*N(J242)/100,C242*N(J242)/100/1.2))</f>
        <v/>
      </c>
      <c r="O242" s="10" t="str">
        <f>IF($C242="","",C242*N(K242)/100)</f>
        <v/>
      </c>
      <c r="P242" s="10" t="str">
        <f>IF($C242="","",N(F242)+N(G242)+N(H242)+N(I242)+N242+O242)</f>
        <v/>
      </c>
      <c r="Q242" s="10" t="str">
        <f>IF($C242="","",M242-P242)</f>
        <v/>
      </c>
      <c r="R242" s="11" t="str">
        <f>IF(OR($C242="",N(M242)=0),"",Q242/M242)</f>
        <v/>
      </c>
      <c r="S242" s="10" t="str">
        <f>IF(OR(L242="",AND($A242="",$C242="")),"",IF((1-L242/100)*IF(E242="Hayır",1,1/(1+N(D242)/100))-N(J242)/100/IF(E242="Hayır",1,1.2)-N(K242)/100&lt;=0,"Mümkün değil",(N(F242)+N(G242)+N(H242)+N(I242))/((1-L242/100)*IF(E242="Hayır",1,1/(1+N(D242)/100))-N(J242)/100/IF(E242="Hayır",1,1.2)-N(K242)/100)))</f>
        <v/>
      </c>
    </row>
    <row r="243" spans="1:19">
      <c r="A243" s="4"/>
      <c r="B243" s="4"/>
      <c r="C243" s="9"/>
      <c r="D243" s="4"/>
      <c r="E243" s="4"/>
      <c r="F243" s="9"/>
      <c r="G243" s="9"/>
      <c r="H243" s="9"/>
      <c r="I243" s="9"/>
      <c r="J243" s="4"/>
      <c r="K243" s="4"/>
      <c r="L243" s="4"/>
      <c r="M243" s="10" t="str">
        <f>IF($C243="","",IF(E243="Hayır",C243,C243/(1+N(D243)/100)))</f>
        <v/>
      </c>
      <c r="N243" s="10" t="str">
        <f>IF($C243="","",IF(E243="Hayır",C243*N(J243)/100,C243*N(J243)/100/1.2))</f>
        <v/>
      </c>
      <c r="O243" s="10" t="str">
        <f>IF($C243="","",C243*N(K243)/100)</f>
        <v/>
      </c>
      <c r="P243" s="10" t="str">
        <f>IF($C243="","",N(F243)+N(G243)+N(H243)+N(I243)+N243+O243)</f>
        <v/>
      </c>
      <c r="Q243" s="10" t="str">
        <f>IF($C243="","",M243-P243)</f>
        <v/>
      </c>
      <c r="R243" s="11" t="str">
        <f>IF(OR($C243="",N(M243)=0),"",Q243/M243)</f>
        <v/>
      </c>
      <c r="S243" s="10" t="str">
        <f>IF(OR(L243="",AND($A243="",$C243="")),"",IF((1-L243/100)*IF(E243="Hayır",1,1/(1+N(D243)/100))-N(J243)/100/IF(E243="Hayır",1,1.2)-N(K243)/100&lt;=0,"Mümkün değil",(N(F243)+N(G243)+N(H243)+N(I243))/((1-L243/100)*IF(E243="Hayır",1,1/(1+N(D243)/100))-N(J243)/100/IF(E243="Hayır",1,1.2)-N(K243)/100)))</f>
        <v/>
      </c>
    </row>
    <row r="244" spans="1:19">
      <c r="A244" s="4"/>
      <c r="B244" s="4"/>
      <c r="C244" s="9"/>
      <c r="D244" s="4"/>
      <c r="E244" s="4"/>
      <c r="F244" s="9"/>
      <c r="G244" s="9"/>
      <c r="H244" s="9"/>
      <c r="I244" s="9"/>
      <c r="J244" s="4"/>
      <c r="K244" s="4"/>
      <c r="L244" s="4"/>
      <c r="M244" s="10" t="str">
        <f>IF($C244="","",IF(E244="Hayır",C244,C244/(1+N(D244)/100)))</f>
        <v/>
      </c>
      <c r="N244" s="10" t="str">
        <f>IF($C244="","",IF(E244="Hayır",C244*N(J244)/100,C244*N(J244)/100/1.2))</f>
        <v/>
      </c>
      <c r="O244" s="10" t="str">
        <f>IF($C244="","",C244*N(K244)/100)</f>
        <v/>
      </c>
      <c r="P244" s="10" t="str">
        <f>IF($C244="","",N(F244)+N(G244)+N(H244)+N(I244)+N244+O244)</f>
        <v/>
      </c>
      <c r="Q244" s="10" t="str">
        <f>IF($C244="","",M244-P244)</f>
        <v/>
      </c>
      <c r="R244" s="11" t="str">
        <f>IF(OR($C244="",N(M244)=0),"",Q244/M244)</f>
        <v/>
      </c>
      <c r="S244" s="10" t="str">
        <f>IF(OR(L244="",AND($A244="",$C244="")),"",IF((1-L244/100)*IF(E244="Hayır",1,1/(1+N(D244)/100))-N(J244)/100/IF(E244="Hayır",1,1.2)-N(K244)/100&lt;=0,"Mümkün değil",(N(F244)+N(G244)+N(H244)+N(I244))/((1-L244/100)*IF(E244="Hayır",1,1/(1+N(D244)/100))-N(J244)/100/IF(E244="Hayır",1,1.2)-N(K244)/100)))</f>
        <v/>
      </c>
    </row>
    <row r="245" spans="1:19">
      <c r="A245" s="4"/>
      <c r="B245" s="4"/>
      <c r="C245" s="9"/>
      <c r="D245" s="4"/>
      <c r="E245" s="4"/>
      <c r="F245" s="9"/>
      <c r="G245" s="9"/>
      <c r="H245" s="9"/>
      <c r="I245" s="9"/>
      <c r="J245" s="4"/>
      <c r="K245" s="4"/>
      <c r="L245" s="4"/>
      <c r="M245" s="10" t="str">
        <f>IF($C245="","",IF(E245="Hayır",C245,C245/(1+N(D245)/100)))</f>
        <v/>
      </c>
      <c r="N245" s="10" t="str">
        <f>IF($C245="","",IF(E245="Hayır",C245*N(J245)/100,C245*N(J245)/100/1.2))</f>
        <v/>
      </c>
      <c r="O245" s="10" t="str">
        <f>IF($C245="","",C245*N(K245)/100)</f>
        <v/>
      </c>
      <c r="P245" s="10" t="str">
        <f>IF($C245="","",N(F245)+N(G245)+N(H245)+N(I245)+N245+O245)</f>
        <v/>
      </c>
      <c r="Q245" s="10" t="str">
        <f>IF($C245="","",M245-P245)</f>
        <v/>
      </c>
      <c r="R245" s="11" t="str">
        <f>IF(OR($C245="",N(M245)=0),"",Q245/M245)</f>
        <v/>
      </c>
      <c r="S245" s="10" t="str">
        <f>IF(OR(L245="",AND($A245="",$C245="")),"",IF((1-L245/100)*IF(E245="Hayır",1,1/(1+N(D245)/100))-N(J245)/100/IF(E245="Hayır",1,1.2)-N(K245)/100&lt;=0,"Mümkün değil",(N(F245)+N(G245)+N(H245)+N(I245))/((1-L245/100)*IF(E245="Hayır",1,1/(1+N(D245)/100))-N(J245)/100/IF(E245="Hayır",1,1.2)-N(K245)/100)))</f>
        <v/>
      </c>
    </row>
    <row r="246" spans="1:19">
      <c r="A246" s="4"/>
      <c r="B246" s="4"/>
      <c r="C246" s="9"/>
      <c r="D246" s="4"/>
      <c r="E246" s="4"/>
      <c r="F246" s="9"/>
      <c r="G246" s="9"/>
      <c r="H246" s="9"/>
      <c r="I246" s="9"/>
      <c r="J246" s="4"/>
      <c r="K246" s="4"/>
      <c r="L246" s="4"/>
      <c r="M246" s="10" t="str">
        <f>IF($C246="","",IF(E246="Hayır",C246,C246/(1+N(D246)/100)))</f>
        <v/>
      </c>
      <c r="N246" s="10" t="str">
        <f>IF($C246="","",IF(E246="Hayır",C246*N(J246)/100,C246*N(J246)/100/1.2))</f>
        <v/>
      </c>
      <c r="O246" s="10" t="str">
        <f>IF($C246="","",C246*N(K246)/100)</f>
        <v/>
      </c>
      <c r="P246" s="10" t="str">
        <f>IF($C246="","",N(F246)+N(G246)+N(H246)+N(I246)+N246+O246)</f>
        <v/>
      </c>
      <c r="Q246" s="10" t="str">
        <f>IF($C246="","",M246-P246)</f>
        <v/>
      </c>
      <c r="R246" s="11" t="str">
        <f>IF(OR($C246="",N(M246)=0),"",Q246/M246)</f>
        <v/>
      </c>
      <c r="S246" s="10" t="str">
        <f>IF(OR(L246="",AND($A246="",$C246="")),"",IF((1-L246/100)*IF(E246="Hayır",1,1/(1+N(D246)/100))-N(J246)/100/IF(E246="Hayır",1,1.2)-N(K246)/100&lt;=0,"Mümkün değil",(N(F246)+N(G246)+N(H246)+N(I246))/((1-L246/100)*IF(E246="Hayır",1,1/(1+N(D246)/100))-N(J246)/100/IF(E246="Hayır",1,1.2)-N(K246)/100)))</f>
        <v/>
      </c>
    </row>
    <row r="247" spans="1:19">
      <c r="A247" s="4"/>
      <c r="B247" s="4"/>
      <c r="C247" s="9"/>
      <c r="D247" s="4"/>
      <c r="E247" s="4"/>
      <c r="F247" s="9"/>
      <c r="G247" s="9"/>
      <c r="H247" s="9"/>
      <c r="I247" s="9"/>
      <c r="J247" s="4"/>
      <c r="K247" s="4"/>
      <c r="L247" s="4"/>
      <c r="M247" s="10" t="str">
        <f>IF($C247="","",IF(E247="Hayır",C247,C247/(1+N(D247)/100)))</f>
        <v/>
      </c>
      <c r="N247" s="10" t="str">
        <f>IF($C247="","",IF(E247="Hayır",C247*N(J247)/100,C247*N(J247)/100/1.2))</f>
        <v/>
      </c>
      <c r="O247" s="10" t="str">
        <f>IF($C247="","",C247*N(K247)/100)</f>
        <v/>
      </c>
      <c r="P247" s="10" t="str">
        <f>IF($C247="","",N(F247)+N(G247)+N(H247)+N(I247)+N247+O247)</f>
        <v/>
      </c>
      <c r="Q247" s="10" t="str">
        <f>IF($C247="","",M247-P247)</f>
        <v/>
      </c>
      <c r="R247" s="11" t="str">
        <f>IF(OR($C247="",N(M247)=0),"",Q247/M247)</f>
        <v/>
      </c>
      <c r="S247" s="10" t="str">
        <f>IF(OR(L247="",AND($A247="",$C247="")),"",IF((1-L247/100)*IF(E247="Hayır",1,1/(1+N(D247)/100))-N(J247)/100/IF(E247="Hayır",1,1.2)-N(K247)/100&lt;=0,"Mümkün değil",(N(F247)+N(G247)+N(H247)+N(I247))/((1-L247/100)*IF(E247="Hayır",1,1/(1+N(D247)/100))-N(J247)/100/IF(E247="Hayır",1,1.2)-N(K247)/100)))</f>
        <v/>
      </c>
    </row>
    <row r="248" spans="1:19">
      <c r="A248" s="4"/>
      <c r="B248" s="4"/>
      <c r="C248" s="9"/>
      <c r="D248" s="4"/>
      <c r="E248" s="4"/>
      <c r="F248" s="9"/>
      <c r="G248" s="9"/>
      <c r="H248" s="9"/>
      <c r="I248" s="9"/>
      <c r="J248" s="4"/>
      <c r="K248" s="4"/>
      <c r="L248" s="4"/>
      <c r="M248" s="10" t="str">
        <f>IF($C248="","",IF(E248="Hayır",C248,C248/(1+N(D248)/100)))</f>
        <v/>
      </c>
      <c r="N248" s="10" t="str">
        <f>IF($C248="","",IF(E248="Hayır",C248*N(J248)/100,C248*N(J248)/100/1.2))</f>
        <v/>
      </c>
      <c r="O248" s="10" t="str">
        <f>IF($C248="","",C248*N(K248)/100)</f>
        <v/>
      </c>
      <c r="P248" s="10" t="str">
        <f>IF($C248="","",N(F248)+N(G248)+N(H248)+N(I248)+N248+O248)</f>
        <v/>
      </c>
      <c r="Q248" s="10" t="str">
        <f>IF($C248="","",M248-P248)</f>
        <v/>
      </c>
      <c r="R248" s="11" t="str">
        <f>IF(OR($C248="",N(M248)=0),"",Q248/M248)</f>
        <v/>
      </c>
      <c r="S248" s="10" t="str">
        <f>IF(OR(L248="",AND($A248="",$C248="")),"",IF((1-L248/100)*IF(E248="Hayır",1,1/(1+N(D248)/100))-N(J248)/100/IF(E248="Hayır",1,1.2)-N(K248)/100&lt;=0,"Mümkün değil",(N(F248)+N(G248)+N(H248)+N(I248))/((1-L248/100)*IF(E248="Hayır",1,1/(1+N(D248)/100))-N(J248)/100/IF(E248="Hayır",1,1.2)-N(K248)/100)))</f>
        <v/>
      </c>
    </row>
    <row r="249" spans="1:19">
      <c r="A249" s="4"/>
      <c r="B249" s="4"/>
      <c r="C249" s="9"/>
      <c r="D249" s="4"/>
      <c r="E249" s="4"/>
      <c r="F249" s="9"/>
      <c r="G249" s="9"/>
      <c r="H249" s="9"/>
      <c r="I249" s="9"/>
      <c r="J249" s="4"/>
      <c r="K249" s="4"/>
      <c r="L249" s="4"/>
      <c r="M249" s="10" t="str">
        <f>IF($C249="","",IF(E249="Hayır",C249,C249/(1+N(D249)/100)))</f>
        <v/>
      </c>
      <c r="N249" s="10" t="str">
        <f>IF($C249="","",IF(E249="Hayır",C249*N(J249)/100,C249*N(J249)/100/1.2))</f>
        <v/>
      </c>
      <c r="O249" s="10" t="str">
        <f>IF($C249="","",C249*N(K249)/100)</f>
        <v/>
      </c>
      <c r="P249" s="10" t="str">
        <f>IF($C249="","",N(F249)+N(G249)+N(H249)+N(I249)+N249+O249)</f>
        <v/>
      </c>
      <c r="Q249" s="10" t="str">
        <f>IF($C249="","",M249-P249)</f>
        <v/>
      </c>
      <c r="R249" s="11" t="str">
        <f>IF(OR($C249="",N(M249)=0),"",Q249/M249)</f>
        <v/>
      </c>
      <c r="S249" s="10" t="str">
        <f>IF(OR(L249="",AND($A249="",$C249="")),"",IF((1-L249/100)*IF(E249="Hayır",1,1/(1+N(D249)/100))-N(J249)/100/IF(E249="Hayır",1,1.2)-N(K249)/100&lt;=0,"Mümkün değil",(N(F249)+N(G249)+N(H249)+N(I249))/((1-L249/100)*IF(E249="Hayır",1,1/(1+N(D249)/100))-N(J249)/100/IF(E249="Hayır",1,1.2)-N(K249)/100)))</f>
        <v/>
      </c>
    </row>
    <row r="250" spans="1:19">
      <c r="A250" s="4"/>
      <c r="B250" s="4"/>
      <c r="C250" s="9"/>
      <c r="D250" s="4"/>
      <c r="E250" s="4"/>
      <c r="F250" s="9"/>
      <c r="G250" s="9"/>
      <c r="H250" s="9"/>
      <c r="I250" s="9"/>
      <c r="J250" s="4"/>
      <c r="K250" s="4"/>
      <c r="L250" s="4"/>
      <c r="M250" s="10" t="str">
        <f>IF($C250="","",IF(E250="Hayır",C250,C250/(1+N(D250)/100)))</f>
        <v/>
      </c>
      <c r="N250" s="10" t="str">
        <f>IF($C250="","",IF(E250="Hayır",C250*N(J250)/100,C250*N(J250)/100/1.2))</f>
        <v/>
      </c>
      <c r="O250" s="10" t="str">
        <f>IF($C250="","",C250*N(K250)/100)</f>
        <v/>
      </c>
      <c r="P250" s="10" t="str">
        <f>IF($C250="","",N(F250)+N(G250)+N(H250)+N(I250)+N250+O250)</f>
        <v/>
      </c>
      <c r="Q250" s="10" t="str">
        <f>IF($C250="","",M250-P250)</f>
        <v/>
      </c>
      <c r="R250" s="11" t="str">
        <f>IF(OR($C250="",N(M250)=0),"",Q250/M250)</f>
        <v/>
      </c>
      <c r="S250" s="10" t="str">
        <f>IF(OR(L250="",AND($A250="",$C250="")),"",IF((1-L250/100)*IF(E250="Hayır",1,1/(1+N(D250)/100))-N(J250)/100/IF(E250="Hayır",1,1.2)-N(K250)/100&lt;=0,"Mümkün değil",(N(F250)+N(G250)+N(H250)+N(I250))/((1-L250/100)*IF(E250="Hayır",1,1/(1+N(D250)/100))-N(J250)/100/IF(E250="Hayır",1,1.2)-N(K250)/100)))</f>
        <v/>
      </c>
    </row>
    <row r="251" spans="1:19">
      <c r="A251" s="4"/>
      <c r="B251" s="4"/>
      <c r="C251" s="9"/>
      <c r="D251" s="4"/>
      <c r="E251" s="4"/>
      <c r="F251" s="9"/>
      <c r="G251" s="9"/>
      <c r="H251" s="9"/>
      <c r="I251" s="9"/>
      <c r="J251" s="4"/>
      <c r="K251" s="4"/>
      <c r="L251" s="4"/>
      <c r="M251" s="10" t="str">
        <f>IF($C251="","",IF(E251="Hayır",C251,C251/(1+N(D251)/100)))</f>
        <v/>
      </c>
      <c r="N251" s="10" t="str">
        <f>IF($C251="","",IF(E251="Hayır",C251*N(J251)/100,C251*N(J251)/100/1.2))</f>
        <v/>
      </c>
      <c r="O251" s="10" t="str">
        <f>IF($C251="","",C251*N(K251)/100)</f>
        <v/>
      </c>
      <c r="P251" s="10" t="str">
        <f>IF($C251="","",N(F251)+N(G251)+N(H251)+N(I251)+N251+O251)</f>
        <v/>
      </c>
      <c r="Q251" s="10" t="str">
        <f>IF($C251="","",M251-P251)</f>
        <v/>
      </c>
      <c r="R251" s="11" t="str">
        <f>IF(OR($C251="",N(M251)=0),"",Q251/M251)</f>
        <v/>
      </c>
      <c r="S251" s="10" t="str">
        <f>IF(OR(L251="",AND($A251="",$C251="")),"",IF((1-L251/100)*IF(E251="Hayır",1,1/(1+N(D251)/100))-N(J251)/100/IF(E251="Hayır",1,1.2)-N(K251)/100&lt;=0,"Mümkün değil",(N(F251)+N(G251)+N(H251)+N(I251))/((1-L251/100)*IF(E251="Hayır",1,1/(1+N(D251)/100))-N(J251)/100/IF(E251="Hayır",1,1.2)-N(K251)/100)))</f>
        <v/>
      </c>
    </row>
    <row r="252" spans="1:19">
      <c r="A252" s="4"/>
      <c r="B252" s="4"/>
      <c r="C252" s="9"/>
      <c r="D252" s="4"/>
      <c r="E252" s="4"/>
      <c r="F252" s="9"/>
      <c r="G252" s="9"/>
      <c r="H252" s="9"/>
      <c r="I252" s="9"/>
      <c r="J252" s="4"/>
      <c r="K252" s="4"/>
      <c r="L252" s="4"/>
      <c r="M252" s="10" t="str">
        <f>IF($C252="","",IF(E252="Hayır",C252,C252/(1+N(D252)/100)))</f>
        <v/>
      </c>
      <c r="N252" s="10" t="str">
        <f>IF($C252="","",IF(E252="Hayır",C252*N(J252)/100,C252*N(J252)/100/1.2))</f>
        <v/>
      </c>
      <c r="O252" s="10" t="str">
        <f>IF($C252="","",C252*N(K252)/100)</f>
        <v/>
      </c>
      <c r="P252" s="10" t="str">
        <f>IF($C252="","",N(F252)+N(G252)+N(H252)+N(I252)+N252+O252)</f>
        <v/>
      </c>
      <c r="Q252" s="10" t="str">
        <f>IF($C252="","",M252-P252)</f>
        <v/>
      </c>
      <c r="R252" s="11" t="str">
        <f>IF(OR($C252="",N(M252)=0),"",Q252/M252)</f>
        <v/>
      </c>
      <c r="S252" s="10" t="str">
        <f>IF(OR(L252="",AND($A252="",$C252="")),"",IF((1-L252/100)*IF(E252="Hayır",1,1/(1+N(D252)/100))-N(J252)/100/IF(E252="Hayır",1,1.2)-N(K252)/100&lt;=0,"Mümkün değil",(N(F252)+N(G252)+N(H252)+N(I252))/((1-L252/100)*IF(E252="Hayır",1,1/(1+N(D252)/100))-N(J252)/100/IF(E252="Hayır",1,1.2)-N(K252)/100)))</f>
        <v/>
      </c>
    </row>
    <row r="253" spans="1:19">
      <c r="A253" s="4"/>
      <c r="B253" s="4"/>
      <c r="C253" s="9"/>
      <c r="D253" s="4"/>
      <c r="E253" s="4"/>
      <c r="F253" s="9"/>
      <c r="G253" s="9"/>
      <c r="H253" s="9"/>
      <c r="I253" s="9"/>
      <c r="J253" s="4"/>
      <c r="K253" s="4"/>
      <c r="L253" s="4"/>
      <c r="M253" s="10" t="str">
        <f>IF($C253="","",IF(E253="Hayır",C253,C253/(1+N(D253)/100)))</f>
        <v/>
      </c>
      <c r="N253" s="10" t="str">
        <f>IF($C253="","",IF(E253="Hayır",C253*N(J253)/100,C253*N(J253)/100/1.2))</f>
        <v/>
      </c>
      <c r="O253" s="10" t="str">
        <f>IF($C253="","",C253*N(K253)/100)</f>
        <v/>
      </c>
      <c r="P253" s="10" t="str">
        <f>IF($C253="","",N(F253)+N(G253)+N(H253)+N(I253)+N253+O253)</f>
        <v/>
      </c>
      <c r="Q253" s="10" t="str">
        <f>IF($C253="","",M253-P253)</f>
        <v/>
      </c>
      <c r="R253" s="11" t="str">
        <f>IF(OR($C253="",N(M253)=0),"",Q253/M253)</f>
        <v/>
      </c>
      <c r="S253" s="10" t="str">
        <f>IF(OR(L253="",AND($A253="",$C253="")),"",IF((1-L253/100)*IF(E253="Hayır",1,1/(1+N(D253)/100))-N(J253)/100/IF(E253="Hayır",1,1.2)-N(K253)/100&lt;=0,"Mümkün değil",(N(F253)+N(G253)+N(H253)+N(I253))/((1-L253/100)*IF(E253="Hayır",1,1/(1+N(D253)/100))-N(J253)/100/IF(E253="Hayır",1,1.2)-N(K253)/100)))</f>
        <v/>
      </c>
    </row>
    <row r="254" spans="1:19">
      <c r="A254" s="4"/>
      <c r="B254" s="4"/>
      <c r="C254" s="9"/>
      <c r="D254" s="4"/>
      <c r="E254" s="4"/>
      <c r="F254" s="9"/>
      <c r="G254" s="9"/>
      <c r="H254" s="9"/>
      <c r="I254" s="9"/>
      <c r="J254" s="4"/>
      <c r="K254" s="4"/>
      <c r="L254" s="4"/>
      <c r="M254" s="10" t="str">
        <f>IF($C254="","",IF(E254="Hayır",C254,C254/(1+N(D254)/100)))</f>
        <v/>
      </c>
      <c r="N254" s="10" t="str">
        <f>IF($C254="","",IF(E254="Hayır",C254*N(J254)/100,C254*N(J254)/100/1.2))</f>
        <v/>
      </c>
      <c r="O254" s="10" t="str">
        <f>IF($C254="","",C254*N(K254)/100)</f>
        <v/>
      </c>
      <c r="P254" s="10" t="str">
        <f>IF($C254="","",N(F254)+N(G254)+N(H254)+N(I254)+N254+O254)</f>
        <v/>
      </c>
      <c r="Q254" s="10" t="str">
        <f>IF($C254="","",M254-P254)</f>
        <v/>
      </c>
      <c r="R254" s="11" t="str">
        <f>IF(OR($C254="",N(M254)=0),"",Q254/M254)</f>
        <v/>
      </c>
      <c r="S254" s="10" t="str">
        <f>IF(OR(L254="",AND($A254="",$C254="")),"",IF((1-L254/100)*IF(E254="Hayır",1,1/(1+N(D254)/100))-N(J254)/100/IF(E254="Hayır",1,1.2)-N(K254)/100&lt;=0,"Mümkün değil",(N(F254)+N(G254)+N(H254)+N(I254))/((1-L254/100)*IF(E254="Hayır",1,1/(1+N(D254)/100))-N(J254)/100/IF(E254="Hayır",1,1.2)-N(K254)/100)))</f>
        <v/>
      </c>
    </row>
    <row r="255" spans="1:19">
      <c r="A255" s="4"/>
      <c r="B255" s="4"/>
      <c r="C255" s="9"/>
      <c r="D255" s="4"/>
      <c r="E255" s="4"/>
      <c r="F255" s="9"/>
      <c r="G255" s="9"/>
      <c r="H255" s="9"/>
      <c r="I255" s="9"/>
      <c r="J255" s="4"/>
      <c r="K255" s="4"/>
      <c r="L255" s="4"/>
      <c r="M255" s="10" t="str">
        <f>IF($C255="","",IF(E255="Hayır",C255,C255/(1+N(D255)/100)))</f>
        <v/>
      </c>
      <c r="N255" s="10" t="str">
        <f>IF($C255="","",IF(E255="Hayır",C255*N(J255)/100,C255*N(J255)/100/1.2))</f>
        <v/>
      </c>
      <c r="O255" s="10" t="str">
        <f>IF($C255="","",C255*N(K255)/100)</f>
        <v/>
      </c>
      <c r="P255" s="10" t="str">
        <f>IF($C255="","",N(F255)+N(G255)+N(H255)+N(I255)+N255+O255)</f>
        <v/>
      </c>
      <c r="Q255" s="10" t="str">
        <f>IF($C255="","",M255-P255)</f>
        <v/>
      </c>
      <c r="R255" s="11" t="str">
        <f>IF(OR($C255="",N(M255)=0),"",Q255/M255)</f>
        <v/>
      </c>
      <c r="S255" s="10" t="str">
        <f>IF(OR(L255="",AND($A255="",$C255="")),"",IF((1-L255/100)*IF(E255="Hayır",1,1/(1+N(D255)/100))-N(J255)/100/IF(E255="Hayır",1,1.2)-N(K255)/100&lt;=0,"Mümkün değil",(N(F255)+N(G255)+N(H255)+N(I255))/((1-L255/100)*IF(E255="Hayır",1,1/(1+N(D255)/100))-N(J255)/100/IF(E255="Hayır",1,1.2)-N(K255)/100)))</f>
        <v/>
      </c>
    </row>
    <row r="256" spans="1:19">
      <c r="A256" s="4"/>
      <c r="B256" s="4"/>
      <c r="C256" s="9"/>
      <c r="D256" s="4"/>
      <c r="E256" s="4"/>
      <c r="F256" s="9"/>
      <c r="G256" s="9"/>
      <c r="H256" s="9"/>
      <c r="I256" s="9"/>
      <c r="J256" s="4"/>
      <c r="K256" s="4"/>
      <c r="L256" s="4"/>
      <c r="M256" s="10" t="str">
        <f>IF($C256="","",IF(E256="Hayır",C256,C256/(1+N(D256)/100)))</f>
        <v/>
      </c>
      <c r="N256" s="10" t="str">
        <f>IF($C256="","",IF(E256="Hayır",C256*N(J256)/100,C256*N(J256)/100/1.2))</f>
        <v/>
      </c>
      <c r="O256" s="10" t="str">
        <f>IF($C256="","",C256*N(K256)/100)</f>
        <v/>
      </c>
      <c r="P256" s="10" t="str">
        <f>IF($C256="","",N(F256)+N(G256)+N(H256)+N(I256)+N256+O256)</f>
        <v/>
      </c>
      <c r="Q256" s="10" t="str">
        <f>IF($C256="","",M256-P256)</f>
        <v/>
      </c>
      <c r="R256" s="11" t="str">
        <f>IF(OR($C256="",N(M256)=0),"",Q256/M256)</f>
        <v/>
      </c>
      <c r="S256" s="10" t="str">
        <f>IF(OR(L256="",AND($A256="",$C256="")),"",IF((1-L256/100)*IF(E256="Hayır",1,1/(1+N(D256)/100))-N(J256)/100/IF(E256="Hayır",1,1.2)-N(K256)/100&lt;=0,"Mümkün değil",(N(F256)+N(G256)+N(H256)+N(I256))/((1-L256/100)*IF(E256="Hayır",1,1/(1+N(D256)/100))-N(J256)/100/IF(E256="Hayır",1,1.2)-N(K256)/100)))</f>
        <v/>
      </c>
    </row>
    <row r="257" spans="1:19">
      <c r="A257" s="4"/>
      <c r="B257" s="4"/>
      <c r="C257" s="9"/>
      <c r="D257" s="4"/>
      <c r="E257" s="4"/>
      <c r="F257" s="9"/>
      <c r="G257" s="9"/>
      <c r="H257" s="9"/>
      <c r="I257" s="9"/>
      <c r="J257" s="4"/>
      <c r="K257" s="4"/>
      <c r="L257" s="4"/>
      <c r="M257" s="10" t="str">
        <f>IF($C257="","",IF(E257="Hayır",C257,C257/(1+N(D257)/100)))</f>
        <v/>
      </c>
      <c r="N257" s="10" t="str">
        <f>IF($C257="","",IF(E257="Hayır",C257*N(J257)/100,C257*N(J257)/100/1.2))</f>
        <v/>
      </c>
      <c r="O257" s="10" t="str">
        <f>IF($C257="","",C257*N(K257)/100)</f>
        <v/>
      </c>
      <c r="P257" s="10" t="str">
        <f>IF($C257="","",N(F257)+N(G257)+N(H257)+N(I257)+N257+O257)</f>
        <v/>
      </c>
      <c r="Q257" s="10" t="str">
        <f>IF($C257="","",M257-P257)</f>
        <v/>
      </c>
      <c r="R257" s="11" t="str">
        <f>IF(OR($C257="",N(M257)=0),"",Q257/M257)</f>
        <v/>
      </c>
      <c r="S257" s="10" t="str">
        <f>IF(OR(L257="",AND($A257="",$C257="")),"",IF((1-L257/100)*IF(E257="Hayır",1,1/(1+N(D257)/100))-N(J257)/100/IF(E257="Hayır",1,1.2)-N(K257)/100&lt;=0,"Mümkün değil",(N(F257)+N(G257)+N(H257)+N(I257))/((1-L257/100)*IF(E257="Hayır",1,1/(1+N(D257)/100))-N(J257)/100/IF(E257="Hayır",1,1.2)-N(K257)/100)))</f>
        <v/>
      </c>
    </row>
    <row r="258" spans="1:19">
      <c r="A258" s="4"/>
      <c r="B258" s="4"/>
      <c r="C258" s="9"/>
      <c r="D258" s="4"/>
      <c r="E258" s="4"/>
      <c r="F258" s="9"/>
      <c r="G258" s="9"/>
      <c r="H258" s="9"/>
      <c r="I258" s="9"/>
      <c r="J258" s="4"/>
      <c r="K258" s="4"/>
      <c r="L258" s="4"/>
      <c r="M258" s="10" t="str">
        <f>IF($C258="","",IF(E258="Hayır",C258,C258/(1+N(D258)/100)))</f>
        <v/>
      </c>
      <c r="N258" s="10" t="str">
        <f>IF($C258="","",IF(E258="Hayır",C258*N(J258)/100,C258*N(J258)/100/1.2))</f>
        <v/>
      </c>
      <c r="O258" s="10" t="str">
        <f>IF($C258="","",C258*N(K258)/100)</f>
        <v/>
      </c>
      <c r="P258" s="10" t="str">
        <f>IF($C258="","",N(F258)+N(G258)+N(H258)+N(I258)+N258+O258)</f>
        <v/>
      </c>
      <c r="Q258" s="10" t="str">
        <f>IF($C258="","",M258-P258)</f>
        <v/>
      </c>
      <c r="R258" s="11" t="str">
        <f>IF(OR($C258="",N(M258)=0),"",Q258/M258)</f>
        <v/>
      </c>
      <c r="S258" s="10" t="str">
        <f>IF(OR(L258="",AND($A258="",$C258="")),"",IF((1-L258/100)*IF(E258="Hayır",1,1/(1+N(D258)/100))-N(J258)/100/IF(E258="Hayır",1,1.2)-N(K258)/100&lt;=0,"Mümkün değil",(N(F258)+N(G258)+N(H258)+N(I258))/((1-L258/100)*IF(E258="Hayır",1,1/(1+N(D258)/100))-N(J258)/100/IF(E258="Hayır",1,1.2)-N(K258)/100)))</f>
        <v/>
      </c>
    </row>
    <row r="259" spans="1:19">
      <c r="A259" s="4"/>
      <c r="B259" s="4"/>
      <c r="C259" s="9"/>
      <c r="D259" s="4"/>
      <c r="E259" s="4"/>
      <c r="F259" s="9"/>
      <c r="G259" s="9"/>
      <c r="H259" s="9"/>
      <c r="I259" s="9"/>
      <c r="J259" s="4"/>
      <c r="K259" s="4"/>
      <c r="L259" s="4"/>
      <c r="M259" s="10" t="str">
        <f>IF($C259="","",IF(E259="Hayır",C259,C259/(1+N(D259)/100)))</f>
        <v/>
      </c>
      <c r="N259" s="10" t="str">
        <f>IF($C259="","",IF(E259="Hayır",C259*N(J259)/100,C259*N(J259)/100/1.2))</f>
        <v/>
      </c>
      <c r="O259" s="10" t="str">
        <f>IF($C259="","",C259*N(K259)/100)</f>
        <v/>
      </c>
      <c r="P259" s="10" t="str">
        <f>IF($C259="","",N(F259)+N(G259)+N(H259)+N(I259)+N259+O259)</f>
        <v/>
      </c>
      <c r="Q259" s="10" t="str">
        <f>IF($C259="","",M259-P259)</f>
        <v/>
      </c>
      <c r="R259" s="11" t="str">
        <f>IF(OR($C259="",N(M259)=0),"",Q259/M259)</f>
        <v/>
      </c>
      <c r="S259" s="10" t="str">
        <f>IF(OR(L259="",AND($A259="",$C259="")),"",IF((1-L259/100)*IF(E259="Hayır",1,1/(1+N(D259)/100))-N(J259)/100/IF(E259="Hayır",1,1.2)-N(K259)/100&lt;=0,"Mümkün değil",(N(F259)+N(G259)+N(H259)+N(I259))/((1-L259/100)*IF(E259="Hayır",1,1/(1+N(D259)/100))-N(J259)/100/IF(E259="Hayır",1,1.2)-N(K259)/100)))</f>
        <v/>
      </c>
    </row>
    <row r="260" spans="1:19">
      <c r="A260" s="4"/>
      <c r="B260" s="4"/>
      <c r="C260" s="9"/>
      <c r="D260" s="4"/>
      <c r="E260" s="4"/>
      <c r="F260" s="9"/>
      <c r="G260" s="9"/>
      <c r="H260" s="9"/>
      <c r="I260" s="9"/>
      <c r="J260" s="4"/>
      <c r="K260" s="4"/>
      <c r="L260" s="4"/>
      <c r="M260" s="10" t="str">
        <f>IF($C260="","",IF(E260="Hayır",C260,C260/(1+N(D260)/100)))</f>
        <v/>
      </c>
      <c r="N260" s="10" t="str">
        <f>IF($C260="","",IF(E260="Hayır",C260*N(J260)/100,C260*N(J260)/100/1.2))</f>
        <v/>
      </c>
      <c r="O260" s="10" t="str">
        <f>IF($C260="","",C260*N(K260)/100)</f>
        <v/>
      </c>
      <c r="P260" s="10" t="str">
        <f>IF($C260="","",N(F260)+N(G260)+N(H260)+N(I260)+N260+O260)</f>
        <v/>
      </c>
      <c r="Q260" s="10" t="str">
        <f>IF($C260="","",M260-P260)</f>
        <v/>
      </c>
      <c r="R260" s="11" t="str">
        <f>IF(OR($C260="",N(M260)=0),"",Q260/M260)</f>
        <v/>
      </c>
      <c r="S260" s="10" t="str">
        <f>IF(OR(L260="",AND($A260="",$C260="")),"",IF((1-L260/100)*IF(E260="Hayır",1,1/(1+N(D260)/100))-N(J260)/100/IF(E260="Hayır",1,1.2)-N(K260)/100&lt;=0,"Mümkün değil",(N(F260)+N(G260)+N(H260)+N(I260))/((1-L260/100)*IF(E260="Hayır",1,1/(1+N(D260)/100))-N(J260)/100/IF(E260="Hayır",1,1.2)-N(K260)/100)))</f>
        <v/>
      </c>
    </row>
    <row r="261" spans="1:19">
      <c r="A261" s="4"/>
      <c r="B261" s="4"/>
      <c r="C261" s="9"/>
      <c r="D261" s="4"/>
      <c r="E261" s="4"/>
      <c r="F261" s="9"/>
      <c r="G261" s="9"/>
      <c r="H261" s="9"/>
      <c r="I261" s="9"/>
      <c r="J261" s="4"/>
      <c r="K261" s="4"/>
      <c r="L261" s="4"/>
      <c r="M261" s="10" t="str">
        <f>IF($C261="","",IF(E261="Hayır",C261,C261/(1+N(D261)/100)))</f>
        <v/>
      </c>
      <c r="N261" s="10" t="str">
        <f>IF($C261="","",IF(E261="Hayır",C261*N(J261)/100,C261*N(J261)/100/1.2))</f>
        <v/>
      </c>
      <c r="O261" s="10" t="str">
        <f>IF($C261="","",C261*N(K261)/100)</f>
        <v/>
      </c>
      <c r="P261" s="10" t="str">
        <f>IF($C261="","",N(F261)+N(G261)+N(H261)+N(I261)+N261+O261)</f>
        <v/>
      </c>
      <c r="Q261" s="10" t="str">
        <f>IF($C261="","",M261-P261)</f>
        <v/>
      </c>
      <c r="R261" s="11" t="str">
        <f>IF(OR($C261="",N(M261)=0),"",Q261/M261)</f>
        <v/>
      </c>
      <c r="S261" s="10" t="str">
        <f>IF(OR(L261="",AND($A261="",$C261="")),"",IF((1-L261/100)*IF(E261="Hayır",1,1/(1+N(D261)/100))-N(J261)/100/IF(E261="Hayır",1,1.2)-N(K261)/100&lt;=0,"Mümkün değil",(N(F261)+N(G261)+N(H261)+N(I261))/((1-L261/100)*IF(E261="Hayır",1,1/(1+N(D261)/100))-N(J261)/100/IF(E261="Hayır",1,1.2)-N(K261)/100)))</f>
        <v/>
      </c>
    </row>
    <row r="262" spans="1:19">
      <c r="A262" s="4"/>
      <c r="B262" s="4"/>
      <c r="C262" s="9"/>
      <c r="D262" s="4"/>
      <c r="E262" s="4"/>
      <c r="F262" s="9"/>
      <c r="G262" s="9"/>
      <c r="H262" s="9"/>
      <c r="I262" s="9"/>
      <c r="J262" s="4"/>
      <c r="K262" s="4"/>
      <c r="L262" s="4"/>
      <c r="M262" s="10" t="str">
        <f>IF($C262="","",IF(E262="Hayır",C262,C262/(1+N(D262)/100)))</f>
        <v/>
      </c>
      <c r="N262" s="10" t="str">
        <f>IF($C262="","",IF(E262="Hayır",C262*N(J262)/100,C262*N(J262)/100/1.2))</f>
        <v/>
      </c>
      <c r="O262" s="10" t="str">
        <f>IF($C262="","",C262*N(K262)/100)</f>
        <v/>
      </c>
      <c r="P262" s="10" t="str">
        <f>IF($C262="","",N(F262)+N(G262)+N(H262)+N(I262)+N262+O262)</f>
        <v/>
      </c>
      <c r="Q262" s="10" t="str">
        <f>IF($C262="","",M262-P262)</f>
        <v/>
      </c>
      <c r="R262" s="11" t="str">
        <f>IF(OR($C262="",N(M262)=0),"",Q262/M262)</f>
        <v/>
      </c>
      <c r="S262" s="10" t="str">
        <f>IF(OR(L262="",AND($A262="",$C262="")),"",IF((1-L262/100)*IF(E262="Hayır",1,1/(1+N(D262)/100))-N(J262)/100/IF(E262="Hayır",1,1.2)-N(K262)/100&lt;=0,"Mümkün değil",(N(F262)+N(G262)+N(H262)+N(I262))/((1-L262/100)*IF(E262="Hayır",1,1/(1+N(D262)/100))-N(J262)/100/IF(E262="Hayır",1,1.2)-N(K262)/100)))</f>
        <v/>
      </c>
    </row>
    <row r="263" spans="1:19">
      <c r="A263" s="4"/>
      <c r="B263" s="4"/>
      <c r="C263" s="9"/>
      <c r="D263" s="4"/>
      <c r="E263" s="4"/>
      <c r="F263" s="9"/>
      <c r="G263" s="9"/>
      <c r="H263" s="9"/>
      <c r="I263" s="9"/>
      <c r="J263" s="4"/>
      <c r="K263" s="4"/>
      <c r="L263" s="4"/>
      <c r="M263" s="10" t="str">
        <f>IF($C263="","",IF(E263="Hayır",C263,C263/(1+N(D263)/100)))</f>
        <v/>
      </c>
      <c r="N263" s="10" t="str">
        <f>IF($C263="","",IF(E263="Hayır",C263*N(J263)/100,C263*N(J263)/100/1.2))</f>
        <v/>
      </c>
      <c r="O263" s="10" t="str">
        <f>IF($C263="","",C263*N(K263)/100)</f>
        <v/>
      </c>
      <c r="P263" s="10" t="str">
        <f>IF($C263="","",N(F263)+N(G263)+N(H263)+N(I263)+N263+O263)</f>
        <v/>
      </c>
      <c r="Q263" s="10" t="str">
        <f>IF($C263="","",M263-P263)</f>
        <v/>
      </c>
      <c r="R263" s="11" t="str">
        <f>IF(OR($C263="",N(M263)=0),"",Q263/M263)</f>
        <v/>
      </c>
      <c r="S263" s="10" t="str">
        <f>IF(OR(L263="",AND($A263="",$C263="")),"",IF((1-L263/100)*IF(E263="Hayır",1,1/(1+N(D263)/100))-N(J263)/100/IF(E263="Hayır",1,1.2)-N(K263)/100&lt;=0,"Mümkün değil",(N(F263)+N(G263)+N(H263)+N(I263))/((1-L263/100)*IF(E263="Hayır",1,1/(1+N(D263)/100))-N(J263)/100/IF(E263="Hayır",1,1.2)-N(K263)/100)))</f>
        <v/>
      </c>
    </row>
    <row r="264" spans="1:19">
      <c r="A264" s="4"/>
      <c r="B264" s="4"/>
      <c r="C264" s="9"/>
      <c r="D264" s="4"/>
      <c r="E264" s="4"/>
      <c r="F264" s="9"/>
      <c r="G264" s="9"/>
      <c r="H264" s="9"/>
      <c r="I264" s="9"/>
      <c r="J264" s="4"/>
      <c r="K264" s="4"/>
      <c r="L264" s="4"/>
      <c r="M264" s="10" t="str">
        <f>IF($C264="","",IF(E264="Hayır",C264,C264/(1+N(D264)/100)))</f>
        <v/>
      </c>
      <c r="N264" s="10" t="str">
        <f>IF($C264="","",IF(E264="Hayır",C264*N(J264)/100,C264*N(J264)/100/1.2))</f>
        <v/>
      </c>
      <c r="O264" s="10" t="str">
        <f>IF($C264="","",C264*N(K264)/100)</f>
        <v/>
      </c>
      <c r="P264" s="10" t="str">
        <f>IF($C264="","",N(F264)+N(G264)+N(H264)+N(I264)+N264+O264)</f>
        <v/>
      </c>
      <c r="Q264" s="10" t="str">
        <f>IF($C264="","",M264-P264)</f>
        <v/>
      </c>
      <c r="R264" s="11" t="str">
        <f>IF(OR($C264="",N(M264)=0),"",Q264/M264)</f>
        <v/>
      </c>
      <c r="S264" s="10" t="str">
        <f>IF(OR(L264="",AND($A264="",$C264="")),"",IF((1-L264/100)*IF(E264="Hayır",1,1/(1+N(D264)/100))-N(J264)/100/IF(E264="Hayır",1,1.2)-N(K264)/100&lt;=0,"Mümkün değil",(N(F264)+N(G264)+N(H264)+N(I264))/((1-L264/100)*IF(E264="Hayır",1,1/(1+N(D264)/100))-N(J264)/100/IF(E264="Hayır",1,1.2)-N(K264)/100)))</f>
        <v/>
      </c>
    </row>
    <row r="265" spans="1:19">
      <c r="A265" s="4"/>
      <c r="B265" s="4"/>
      <c r="C265" s="9"/>
      <c r="D265" s="4"/>
      <c r="E265" s="4"/>
      <c r="F265" s="9"/>
      <c r="G265" s="9"/>
      <c r="H265" s="9"/>
      <c r="I265" s="9"/>
      <c r="J265" s="4"/>
      <c r="K265" s="4"/>
      <c r="L265" s="4"/>
      <c r="M265" s="10" t="str">
        <f>IF($C265="","",IF(E265="Hayır",C265,C265/(1+N(D265)/100)))</f>
        <v/>
      </c>
      <c r="N265" s="10" t="str">
        <f>IF($C265="","",IF(E265="Hayır",C265*N(J265)/100,C265*N(J265)/100/1.2))</f>
        <v/>
      </c>
      <c r="O265" s="10" t="str">
        <f>IF($C265="","",C265*N(K265)/100)</f>
        <v/>
      </c>
      <c r="P265" s="10" t="str">
        <f>IF($C265="","",N(F265)+N(G265)+N(H265)+N(I265)+N265+O265)</f>
        <v/>
      </c>
      <c r="Q265" s="10" t="str">
        <f>IF($C265="","",M265-P265)</f>
        <v/>
      </c>
      <c r="R265" s="11" t="str">
        <f>IF(OR($C265="",N(M265)=0),"",Q265/M265)</f>
        <v/>
      </c>
      <c r="S265" s="10" t="str">
        <f>IF(OR(L265="",AND($A265="",$C265="")),"",IF((1-L265/100)*IF(E265="Hayır",1,1/(1+N(D265)/100))-N(J265)/100/IF(E265="Hayır",1,1.2)-N(K265)/100&lt;=0,"Mümkün değil",(N(F265)+N(G265)+N(H265)+N(I265))/((1-L265/100)*IF(E265="Hayır",1,1/(1+N(D265)/100))-N(J265)/100/IF(E265="Hayır",1,1.2)-N(K265)/100)))</f>
        <v/>
      </c>
    </row>
    <row r="266" spans="1:19">
      <c r="A266" s="4"/>
      <c r="B266" s="4"/>
      <c r="C266" s="9"/>
      <c r="D266" s="4"/>
      <c r="E266" s="4"/>
      <c r="F266" s="9"/>
      <c r="G266" s="9"/>
      <c r="H266" s="9"/>
      <c r="I266" s="9"/>
      <c r="J266" s="4"/>
      <c r="K266" s="4"/>
      <c r="L266" s="4"/>
      <c r="M266" s="10" t="str">
        <f>IF($C266="","",IF(E266="Hayır",C266,C266/(1+N(D266)/100)))</f>
        <v/>
      </c>
      <c r="N266" s="10" t="str">
        <f>IF($C266="","",IF(E266="Hayır",C266*N(J266)/100,C266*N(J266)/100/1.2))</f>
        <v/>
      </c>
      <c r="O266" s="10" t="str">
        <f>IF($C266="","",C266*N(K266)/100)</f>
        <v/>
      </c>
      <c r="P266" s="10" t="str">
        <f>IF($C266="","",N(F266)+N(G266)+N(H266)+N(I266)+N266+O266)</f>
        <v/>
      </c>
      <c r="Q266" s="10" t="str">
        <f>IF($C266="","",M266-P266)</f>
        <v/>
      </c>
      <c r="R266" s="11" t="str">
        <f>IF(OR($C266="",N(M266)=0),"",Q266/M266)</f>
        <v/>
      </c>
      <c r="S266" s="10" t="str">
        <f>IF(OR(L266="",AND($A266="",$C266="")),"",IF((1-L266/100)*IF(E266="Hayır",1,1/(1+N(D266)/100))-N(J266)/100/IF(E266="Hayır",1,1.2)-N(K266)/100&lt;=0,"Mümkün değil",(N(F266)+N(G266)+N(H266)+N(I266))/((1-L266/100)*IF(E266="Hayır",1,1/(1+N(D266)/100))-N(J266)/100/IF(E266="Hayır",1,1.2)-N(K266)/100)))</f>
        <v/>
      </c>
    </row>
    <row r="267" spans="1:19">
      <c r="A267" s="4"/>
      <c r="B267" s="4"/>
      <c r="C267" s="9"/>
      <c r="D267" s="4"/>
      <c r="E267" s="4"/>
      <c r="F267" s="9"/>
      <c r="G267" s="9"/>
      <c r="H267" s="9"/>
      <c r="I267" s="9"/>
      <c r="J267" s="4"/>
      <c r="K267" s="4"/>
      <c r="L267" s="4"/>
      <c r="M267" s="10" t="str">
        <f>IF($C267="","",IF(E267="Hayır",C267,C267/(1+N(D267)/100)))</f>
        <v/>
      </c>
      <c r="N267" s="10" t="str">
        <f>IF($C267="","",IF(E267="Hayır",C267*N(J267)/100,C267*N(J267)/100/1.2))</f>
        <v/>
      </c>
      <c r="O267" s="10" t="str">
        <f>IF($C267="","",C267*N(K267)/100)</f>
        <v/>
      </c>
      <c r="P267" s="10" t="str">
        <f>IF($C267="","",N(F267)+N(G267)+N(H267)+N(I267)+N267+O267)</f>
        <v/>
      </c>
      <c r="Q267" s="10" t="str">
        <f>IF($C267="","",M267-P267)</f>
        <v/>
      </c>
      <c r="R267" s="11" t="str">
        <f>IF(OR($C267="",N(M267)=0),"",Q267/M267)</f>
        <v/>
      </c>
      <c r="S267" s="10" t="str">
        <f>IF(OR(L267="",AND($A267="",$C267="")),"",IF((1-L267/100)*IF(E267="Hayır",1,1/(1+N(D267)/100))-N(J267)/100/IF(E267="Hayır",1,1.2)-N(K267)/100&lt;=0,"Mümkün değil",(N(F267)+N(G267)+N(H267)+N(I267))/((1-L267/100)*IF(E267="Hayır",1,1/(1+N(D267)/100))-N(J267)/100/IF(E267="Hayır",1,1.2)-N(K267)/100)))</f>
        <v/>
      </c>
    </row>
    <row r="268" spans="1:19">
      <c r="A268" s="4"/>
      <c r="B268" s="4"/>
      <c r="C268" s="9"/>
      <c r="D268" s="4"/>
      <c r="E268" s="4"/>
      <c r="F268" s="9"/>
      <c r="G268" s="9"/>
      <c r="H268" s="9"/>
      <c r="I268" s="9"/>
      <c r="J268" s="4"/>
      <c r="K268" s="4"/>
      <c r="L268" s="4"/>
      <c r="M268" s="10" t="str">
        <f>IF($C268="","",IF(E268="Hayır",C268,C268/(1+N(D268)/100)))</f>
        <v/>
      </c>
      <c r="N268" s="10" t="str">
        <f>IF($C268="","",IF(E268="Hayır",C268*N(J268)/100,C268*N(J268)/100/1.2))</f>
        <v/>
      </c>
      <c r="O268" s="10" t="str">
        <f>IF($C268="","",C268*N(K268)/100)</f>
        <v/>
      </c>
      <c r="P268" s="10" t="str">
        <f>IF($C268="","",N(F268)+N(G268)+N(H268)+N(I268)+N268+O268)</f>
        <v/>
      </c>
      <c r="Q268" s="10" t="str">
        <f>IF($C268="","",M268-P268)</f>
        <v/>
      </c>
      <c r="R268" s="11" t="str">
        <f>IF(OR($C268="",N(M268)=0),"",Q268/M268)</f>
        <v/>
      </c>
      <c r="S268" s="10" t="str">
        <f>IF(OR(L268="",AND($A268="",$C268="")),"",IF((1-L268/100)*IF(E268="Hayır",1,1/(1+N(D268)/100))-N(J268)/100/IF(E268="Hayır",1,1.2)-N(K268)/100&lt;=0,"Mümkün değil",(N(F268)+N(G268)+N(H268)+N(I268))/((1-L268/100)*IF(E268="Hayır",1,1/(1+N(D268)/100))-N(J268)/100/IF(E268="Hayır",1,1.2)-N(K268)/100)))</f>
        <v/>
      </c>
    </row>
    <row r="269" spans="1:19">
      <c r="A269" s="4"/>
      <c r="B269" s="4"/>
      <c r="C269" s="9"/>
      <c r="D269" s="4"/>
      <c r="E269" s="4"/>
      <c r="F269" s="9"/>
      <c r="G269" s="9"/>
      <c r="H269" s="9"/>
      <c r="I269" s="9"/>
      <c r="J269" s="4"/>
      <c r="K269" s="4"/>
      <c r="L269" s="4"/>
      <c r="M269" s="10" t="str">
        <f>IF($C269="","",IF(E269="Hayır",C269,C269/(1+N(D269)/100)))</f>
        <v/>
      </c>
      <c r="N269" s="10" t="str">
        <f>IF($C269="","",IF(E269="Hayır",C269*N(J269)/100,C269*N(J269)/100/1.2))</f>
        <v/>
      </c>
      <c r="O269" s="10" t="str">
        <f>IF($C269="","",C269*N(K269)/100)</f>
        <v/>
      </c>
      <c r="P269" s="10" t="str">
        <f>IF($C269="","",N(F269)+N(G269)+N(H269)+N(I269)+N269+O269)</f>
        <v/>
      </c>
      <c r="Q269" s="10" t="str">
        <f>IF($C269="","",M269-P269)</f>
        <v/>
      </c>
      <c r="R269" s="11" t="str">
        <f>IF(OR($C269="",N(M269)=0),"",Q269/M269)</f>
        <v/>
      </c>
      <c r="S269" s="10" t="str">
        <f>IF(OR(L269="",AND($A269="",$C269="")),"",IF((1-L269/100)*IF(E269="Hayır",1,1/(1+N(D269)/100))-N(J269)/100/IF(E269="Hayır",1,1.2)-N(K269)/100&lt;=0,"Mümkün değil",(N(F269)+N(G269)+N(H269)+N(I269))/((1-L269/100)*IF(E269="Hayır",1,1/(1+N(D269)/100))-N(J269)/100/IF(E269="Hayır",1,1.2)-N(K269)/100)))</f>
        <v/>
      </c>
    </row>
    <row r="270" spans="1:19">
      <c r="A270" s="4"/>
      <c r="B270" s="4"/>
      <c r="C270" s="9"/>
      <c r="D270" s="4"/>
      <c r="E270" s="4"/>
      <c r="F270" s="9"/>
      <c r="G270" s="9"/>
      <c r="H270" s="9"/>
      <c r="I270" s="9"/>
      <c r="J270" s="4"/>
      <c r="K270" s="4"/>
      <c r="L270" s="4"/>
      <c r="M270" s="10" t="str">
        <f>IF($C270="","",IF(E270="Hayır",C270,C270/(1+N(D270)/100)))</f>
        <v/>
      </c>
      <c r="N270" s="10" t="str">
        <f>IF($C270="","",IF(E270="Hayır",C270*N(J270)/100,C270*N(J270)/100/1.2))</f>
        <v/>
      </c>
      <c r="O270" s="10" t="str">
        <f>IF($C270="","",C270*N(K270)/100)</f>
        <v/>
      </c>
      <c r="P270" s="10" t="str">
        <f>IF($C270="","",N(F270)+N(G270)+N(H270)+N(I270)+N270+O270)</f>
        <v/>
      </c>
      <c r="Q270" s="10" t="str">
        <f>IF($C270="","",M270-P270)</f>
        <v/>
      </c>
      <c r="R270" s="11" t="str">
        <f>IF(OR($C270="",N(M270)=0),"",Q270/M270)</f>
        <v/>
      </c>
      <c r="S270" s="10" t="str">
        <f>IF(OR(L270="",AND($A270="",$C270="")),"",IF((1-L270/100)*IF(E270="Hayır",1,1/(1+N(D270)/100))-N(J270)/100/IF(E270="Hayır",1,1.2)-N(K270)/100&lt;=0,"Mümkün değil",(N(F270)+N(G270)+N(H270)+N(I270))/((1-L270/100)*IF(E270="Hayır",1,1/(1+N(D270)/100))-N(J270)/100/IF(E270="Hayır",1,1.2)-N(K270)/100)))</f>
        <v/>
      </c>
    </row>
    <row r="271" spans="1:19">
      <c r="A271" s="4"/>
      <c r="B271" s="4"/>
      <c r="C271" s="9"/>
      <c r="D271" s="4"/>
      <c r="E271" s="4"/>
      <c r="F271" s="9"/>
      <c r="G271" s="9"/>
      <c r="H271" s="9"/>
      <c r="I271" s="9"/>
      <c r="J271" s="4"/>
      <c r="K271" s="4"/>
      <c r="L271" s="4"/>
      <c r="M271" s="10" t="str">
        <f>IF($C271="","",IF(E271="Hayır",C271,C271/(1+N(D271)/100)))</f>
        <v/>
      </c>
      <c r="N271" s="10" t="str">
        <f>IF($C271="","",IF(E271="Hayır",C271*N(J271)/100,C271*N(J271)/100/1.2))</f>
        <v/>
      </c>
      <c r="O271" s="10" t="str">
        <f>IF($C271="","",C271*N(K271)/100)</f>
        <v/>
      </c>
      <c r="P271" s="10" t="str">
        <f>IF($C271="","",N(F271)+N(G271)+N(H271)+N(I271)+N271+O271)</f>
        <v/>
      </c>
      <c r="Q271" s="10" t="str">
        <f>IF($C271="","",M271-P271)</f>
        <v/>
      </c>
      <c r="R271" s="11" t="str">
        <f>IF(OR($C271="",N(M271)=0),"",Q271/M271)</f>
        <v/>
      </c>
      <c r="S271" s="10" t="str">
        <f>IF(OR(L271="",AND($A271="",$C271="")),"",IF((1-L271/100)*IF(E271="Hayır",1,1/(1+N(D271)/100))-N(J271)/100/IF(E271="Hayır",1,1.2)-N(K271)/100&lt;=0,"Mümkün değil",(N(F271)+N(G271)+N(H271)+N(I271))/((1-L271/100)*IF(E271="Hayır",1,1/(1+N(D271)/100))-N(J271)/100/IF(E271="Hayır",1,1.2)-N(K271)/100)))</f>
        <v/>
      </c>
    </row>
    <row r="272" spans="1:19">
      <c r="A272" s="4"/>
      <c r="B272" s="4"/>
      <c r="C272" s="9"/>
      <c r="D272" s="4"/>
      <c r="E272" s="4"/>
      <c r="F272" s="9"/>
      <c r="G272" s="9"/>
      <c r="H272" s="9"/>
      <c r="I272" s="9"/>
      <c r="J272" s="4"/>
      <c r="K272" s="4"/>
      <c r="L272" s="4"/>
      <c r="M272" s="10" t="str">
        <f>IF($C272="","",IF(E272="Hayır",C272,C272/(1+N(D272)/100)))</f>
        <v/>
      </c>
      <c r="N272" s="10" t="str">
        <f>IF($C272="","",IF(E272="Hayır",C272*N(J272)/100,C272*N(J272)/100/1.2))</f>
        <v/>
      </c>
      <c r="O272" s="10" t="str">
        <f>IF($C272="","",C272*N(K272)/100)</f>
        <v/>
      </c>
      <c r="P272" s="10" t="str">
        <f>IF($C272="","",N(F272)+N(G272)+N(H272)+N(I272)+N272+O272)</f>
        <v/>
      </c>
      <c r="Q272" s="10" t="str">
        <f>IF($C272="","",M272-P272)</f>
        <v/>
      </c>
      <c r="R272" s="11" t="str">
        <f>IF(OR($C272="",N(M272)=0),"",Q272/M272)</f>
        <v/>
      </c>
      <c r="S272" s="10" t="str">
        <f>IF(OR(L272="",AND($A272="",$C272="")),"",IF((1-L272/100)*IF(E272="Hayır",1,1/(1+N(D272)/100))-N(J272)/100/IF(E272="Hayır",1,1.2)-N(K272)/100&lt;=0,"Mümkün değil",(N(F272)+N(G272)+N(H272)+N(I272))/((1-L272/100)*IF(E272="Hayır",1,1/(1+N(D272)/100))-N(J272)/100/IF(E272="Hayır",1,1.2)-N(K272)/100)))</f>
        <v/>
      </c>
    </row>
    <row r="273" spans="1:19">
      <c r="A273" s="4"/>
      <c r="B273" s="4"/>
      <c r="C273" s="9"/>
      <c r="D273" s="4"/>
      <c r="E273" s="4"/>
      <c r="F273" s="9"/>
      <c r="G273" s="9"/>
      <c r="H273" s="9"/>
      <c r="I273" s="9"/>
      <c r="J273" s="4"/>
      <c r="K273" s="4"/>
      <c r="L273" s="4"/>
      <c r="M273" s="10" t="str">
        <f>IF($C273="","",IF(E273="Hayır",C273,C273/(1+N(D273)/100)))</f>
        <v/>
      </c>
      <c r="N273" s="10" t="str">
        <f>IF($C273="","",IF(E273="Hayır",C273*N(J273)/100,C273*N(J273)/100/1.2))</f>
        <v/>
      </c>
      <c r="O273" s="10" t="str">
        <f>IF($C273="","",C273*N(K273)/100)</f>
        <v/>
      </c>
      <c r="P273" s="10" t="str">
        <f>IF($C273="","",N(F273)+N(G273)+N(H273)+N(I273)+N273+O273)</f>
        <v/>
      </c>
      <c r="Q273" s="10" t="str">
        <f>IF($C273="","",M273-P273)</f>
        <v/>
      </c>
      <c r="R273" s="11" t="str">
        <f>IF(OR($C273="",N(M273)=0),"",Q273/M273)</f>
        <v/>
      </c>
      <c r="S273" s="10" t="str">
        <f>IF(OR(L273="",AND($A273="",$C273="")),"",IF((1-L273/100)*IF(E273="Hayır",1,1/(1+N(D273)/100))-N(J273)/100/IF(E273="Hayır",1,1.2)-N(K273)/100&lt;=0,"Mümkün değil",(N(F273)+N(G273)+N(H273)+N(I273))/((1-L273/100)*IF(E273="Hayır",1,1/(1+N(D273)/100))-N(J273)/100/IF(E273="Hayır",1,1.2)-N(K273)/100)))</f>
        <v/>
      </c>
    </row>
    <row r="274" spans="1:19">
      <c r="A274" s="4"/>
      <c r="B274" s="4"/>
      <c r="C274" s="9"/>
      <c r="D274" s="4"/>
      <c r="E274" s="4"/>
      <c r="F274" s="9"/>
      <c r="G274" s="9"/>
      <c r="H274" s="9"/>
      <c r="I274" s="9"/>
      <c r="J274" s="4"/>
      <c r="K274" s="4"/>
      <c r="L274" s="4"/>
      <c r="M274" s="10" t="str">
        <f>IF($C274="","",IF(E274="Hayır",C274,C274/(1+N(D274)/100)))</f>
        <v/>
      </c>
      <c r="N274" s="10" t="str">
        <f>IF($C274="","",IF(E274="Hayır",C274*N(J274)/100,C274*N(J274)/100/1.2))</f>
        <v/>
      </c>
      <c r="O274" s="10" t="str">
        <f>IF($C274="","",C274*N(K274)/100)</f>
        <v/>
      </c>
      <c r="P274" s="10" t="str">
        <f>IF($C274="","",N(F274)+N(G274)+N(H274)+N(I274)+N274+O274)</f>
        <v/>
      </c>
      <c r="Q274" s="10" t="str">
        <f>IF($C274="","",M274-P274)</f>
        <v/>
      </c>
      <c r="R274" s="11" t="str">
        <f>IF(OR($C274="",N(M274)=0),"",Q274/M274)</f>
        <v/>
      </c>
      <c r="S274" s="10" t="str">
        <f>IF(OR(L274="",AND($A274="",$C274="")),"",IF((1-L274/100)*IF(E274="Hayır",1,1/(1+N(D274)/100))-N(J274)/100/IF(E274="Hayır",1,1.2)-N(K274)/100&lt;=0,"Mümkün değil",(N(F274)+N(G274)+N(H274)+N(I274))/((1-L274/100)*IF(E274="Hayır",1,1/(1+N(D274)/100))-N(J274)/100/IF(E274="Hayır",1,1.2)-N(K274)/100)))</f>
        <v/>
      </c>
    </row>
    <row r="275" spans="1:19">
      <c r="A275" s="4"/>
      <c r="B275" s="4"/>
      <c r="C275" s="9"/>
      <c r="D275" s="4"/>
      <c r="E275" s="4"/>
      <c r="F275" s="9"/>
      <c r="G275" s="9"/>
      <c r="H275" s="9"/>
      <c r="I275" s="9"/>
      <c r="J275" s="4"/>
      <c r="K275" s="4"/>
      <c r="L275" s="4"/>
      <c r="M275" s="10" t="str">
        <f>IF($C275="","",IF(E275="Hayır",C275,C275/(1+N(D275)/100)))</f>
        <v/>
      </c>
      <c r="N275" s="10" t="str">
        <f>IF($C275="","",IF(E275="Hayır",C275*N(J275)/100,C275*N(J275)/100/1.2))</f>
        <v/>
      </c>
      <c r="O275" s="10" t="str">
        <f>IF($C275="","",C275*N(K275)/100)</f>
        <v/>
      </c>
      <c r="P275" s="10" t="str">
        <f>IF($C275="","",N(F275)+N(G275)+N(H275)+N(I275)+N275+O275)</f>
        <v/>
      </c>
      <c r="Q275" s="10" t="str">
        <f>IF($C275="","",M275-P275)</f>
        <v/>
      </c>
      <c r="R275" s="11" t="str">
        <f>IF(OR($C275="",N(M275)=0),"",Q275/M275)</f>
        <v/>
      </c>
      <c r="S275" s="10" t="str">
        <f>IF(OR(L275="",AND($A275="",$C275="")),"",IF((1-L275/100)*IF(E275="Hayır",1,1/(1+N(D275)/100))-N(J275)/100/IF(E275="Hayır",1,1.2)-N(K275)/100&lt;=0,"Mümkün değil",(N(F275)+N(G275)+N(H275)+N(I275))/((1-L275/100)*IF(E275="Hayır",1,1/(1+N(D275)/100))-N(J275)/100/IF(E275="Hayır",1,1.2)-N(K275)/100)))</f>
        <v/>
      </c>
    </row>
    <row r="276" spans="1:19">
      <c r="A276" s="4"/>
      <c r="B276" s="4"/>
      <c r="C276" s="9"/>
      <c r="D276" s="4"/>
      <c r="E276" s="4"/>
      <c r="F276" s="9"/>
      <c r="G276" s="9"/>
      <c r="H276" s="9"/>
      <c r="I276" s="9"/>
      <c r="J276" s="4"/>
      <c r="K276" s="4"/>
      <c r="L276" s="4"/>
      <c r="M276" s="10" t="str">
        <f>IF($C276="","",IF(E276="Hayır",C276,C276/(1+N(D276)/100)))</f>
        <v/>
      </c>
      <c r="N276" s="10" t="str">
        <f>IF($C276="","",IF(E276="Hayır",C276*N(J276)/100,C276*N(J276)/100/1.2))</f>
        <v/>
      </c>
      <c r="O276" s="10" t="str">
        <f>IF($C276="","",C276*N(K276)/100)</f>
        <v/>
      </c>
      <c r="P276" s="10" t="str">
        <f>IF($C276="","",N(F276)+N(G276)+N(H276)+N(I276)+N276+O276)</f>
        <v/>
      </c>
      <c r="Q276" s="10" t="str">
        <f>IF($C276="","",M276-P276)</f>
        <v/>
      </c>
      <c r="R276" s="11" t="str">
        <f>IF(OR($C276="",N(M276)=0),"",Q276/M276)</f>
        <v/>
      </c>
      <c r="S276" s="10" t="str">
        <f>IF(OR(L276="",AND($A276="",$C276="")),"",IF((1-L276/100)*IF(E276="Hayır",1,1/(1+N(D276)/100))-N(J276)/100/IF(E276="Hayır",1,1.2)-N(K276)/100&lt;=0,"Mümkün değil",(N(F276)+N(G276)+N(H276)+N(I276))/((1-L276/100)*IF(E276="Hayır",1,1/(1+N(D276)/100))-N(J276)/100/IF(E276="Hayır",1,1.2)-N(K276)/100)))</f>
        <v/>
      </c>
    </row>
    <row r="277" spans="1:19">
      <c r="A277" s="4"/>
      <c r="B277" s="4"/>
      <c r="C277" s="9"/>
      <c r="D277" s="4"/>
      <c r="E277" s="4"/>
      <c r="F277" s="9"/>
      <c r="G277" s="9"/>
      <c r="H277" s="9"/>
      <c r="I277" s="9"/>
      <c r="J277" s="4"/>
      <c r="K277" s="4"/>
      <c r="L277" s="4"/>
      <c r="M277" s="10" t="str">
        <f>IF($C277="","",IF(E277="Hayır",C277,C277/(1+N(D277)/100)))</f>
        <v/>
      </c>
      <c r="N277" s="10" t="str">
        <f>IF($C277="","",IF(E277="Hayır",C277*N(J277)/100,C277*N(J277)/100/1.2))</f>
        <v/>
      </c>
      <c r="O277" s="10" t="str">
        <f>IF($C277="","",C277*N(K277)/100)</f>
        <v/>
      </c>
      <c r="P277" s="10" t="str">
        <f>IF($C277="","",N(F277)+N(G277)+N(H277)+N(I277)+N277+O277)</f>
        <v/>
      </c>
      <c r="Q277" s="10" t="str">
        <f>IF($C277="","",M277-P277)</f>
        <v/>
      </c>
      <c r="R277" s="11" t="str">
        <f>IF(OR($C277="",N(M277)=0),"",Q277/M277)</f>
        <v/>
      </c>
      <c r="S277" s="10" t="str">
        <f>IF(OR(L277="",AND($A277="",$C277="")),"",IF((1-L277/100)*IF(E277="Hayır",1,1/(1+N(D277)/100))-N(J277)/100/IF(E277="Hayır",1,1.2)-N(K277)/100&lt;=0,"Mümkün değil",(N(F277)+N(G277)+N(H277)+N(I277))/((1-L277/100)*IF(E277="Hayır",1,1/(1+N(D277)/100))-N(J277)/100/IF(E277="Hayır",1,1.2)-N(K277)/100)))</f>
        <v/>
      </c>
    </row>
    <row r="278" spans="1:19">
      <c r="A278" s="4"/>
      <c r="B278" s="4"/>
      <c r="C278" s="9"/>
      <c r="D278" s="4"/>
      <c r="E278" s="4"/>
      <c r="F278" s="9"/>
      <c r="G278" s="9"/>
      <c r="H278" s="9"/>
      <c r="I278" s="9"/>
      <c r="J278" s="4"/>
      <c r="K278" s="4"/>
      <c r="L278" s="4"/>
      <c r="M278" s="10" t="str">
        <f>IF($C278="","",IF(E278="Hayır",C278,C278/(1+N(D278)/100)))</f>
        <v/>
      </c>
      <c r="N278" s="10" t="str">
        <f>IF($C278="","",IF(E278="Hayır",C278*N(J278)/100,C278*N(J278)/100/1.2))</f>
        <v/>
      </c>
      <c r="O278" s="10" t="str">
        <f>IF($C278="","",C278*N(K278)/100)</f>
        <v/>
      </c>
      <c r="P278" s="10" t="str">
        <f>IF($C278="","",N(F278)+N(G278)+N(H278)+N(I278)+N278+O278)</f>
        <v/>
      </c>
      <c r="Q278" s="10" t="str">
        <f>IF($C278="","",M278-P278)</f>
        <v/>
      </c>
      <c r="R278" s="11" t="str">
        <f>IF(OR($C278="",N(M278)=0),"",Q278/M278)</f>
        <v/>
      </c>
      <c r="S278" s="10" t="str">
        <f>IF(OR(L278="",AND($A278="",$C278="")),"",IF((1-L278/100)*IF(E278="Hayır",1,1/(1+N(D278)/100))-N(J278)/100/IF(E278="Hayır",1,1.2)-N(K278)/100&lt;=0,"Mümkün değil",(N(F278)+N(G278)+N(H278)+N(I278))/((1-L278/100)*IF(E278="Hayır",1,1/(1+N(D278)/100))-N(J278)/100/IF(E278="Hayır",1,1.2)-N(K278)/100)))</f>
        <v/>
      </c>
    </row>
    <row r="279" spans="1:19">
      <c r="A279" s="4"/>
      <c r="B279" s="4"/>
      <c r="C279" s="9"/>
      <c r="D279" s="4"/>
      <c r="E279" s="4"/>
      <c r="F279" s="9"/>
      <c r="G279" s="9"/>
      <c r="H279" s="9"/>
      <c r="I279" s="9"/>
      <c r="J279" s="4"/>
      <c r="K279" s="4"/>
      <c r="L279" s="4"/>
      <c r="M279" s="10" t="str">
        <f>IF($C279="","",IF(E279="Hayır",C279,C279/(1+N(D279)/100)))</f>
        <v/>
      </c>
      <c r="N279" s="10" t="str">
        <f>IF($C279="","",IF(E279="Hayır",C279*N(J279)/100,C279*N(J279)/100/1.2))</f>
        <v/>
      </c>
      <c r="O279" s="10" t="str">
        <f>IF($C279="","",C279*N(K279)/100)</f>
        <v/>
      </c>
      <c r="P279" s="10" t="str">
        <f>IF($C279="","",N(F279)+N(G279)+N(H279)+N(I279)+N279+O279)</f>
        <v/>
      </c>
      <c r="Q279" s="10" t="str">
        <f>IF($C279="","",M279-P279)</f>
        <v/>
      </c>
      <c r="R279" s="11" t="str">
        <f>IF(OR($C279="",N(M279)=0),"",Q279/M279)</f>
        <v/>
      </c>
      <c r="S279" s="10" t="str">
        <f>IF(OR(L279="",AND($A279="",$C279="")),"",IF((1-L279/100)*IF(E279="Hayır",1,1/(1+N(D279)/100))-N(J279)/100/IF(E279="Hayır",1,1.2)-N(K279)/100&lt;=0,"Mümkün değil",(N(F279)+N(G279)+N(H279)+N(I279))/((1-L279/100)*IF(E279="Hayır",1,1/(1+N(D279)/100))-N(J279)/100/IF(E279="Hayır",1,1.2)-N(K279)/100)))</f>
        <v/>
      </c>
    </row>
    <row r="280" spans="1:19">
      <c r="A280" s="4"/>
      <c r="B280" s="4"/>
      <c r="C280" s="9"/>
      <c r="D280" s="4"/>
      <c r="E280" s="4"/>
      <c r="F280" s="9"/>
      <c r="G280" s="9"/>
      <c r="H280" s="9"/>
      <c r="I280" s="9"/>
      <c r="J280" s="4"/>
      <c r="K280" s="4"/>
      <c r="L280" s="4"/>
      <c r="M280" s="10" t="str">
        <f>IF($C280="","",IF(E280="Hayır",C280,C280/(1+N(D280)/100)))</f>
        <v/>
      </c>
      <c r="N280" s="10" t="str">
        <f>IF($C280="","",IF(E280="Hayır",C280*N(J280)/100,C280*N(J280)/100/1.2))</f>
        <v/>
      </c>
      <c r="O280" s="10" t="str">
        <f>IF($C280="","",C280*N(K280)/100)</f>
        <v/>
      </c>
      <c r="P280" s="10" t="str">
        <f>IF($C280="","",N(F280)+N(G280)+N(H280)+N(I280)+N280+O280)</f>
        <v/>
      </c>
      <c r="Q280" s="10" t="str">
        <f>IF($C280="","",M280-P280)</f>
        <v/>
      </c>
      <c r="R280" s="11" t="str">
        <f>IF(OR($C280="",N(M280)=0),"",Q280/M280)</f>
        <v/>
      </c>
      <c r="S280" s="10" t="str">
        <f>IF(OR(L280="",AND($A280="",$C280="")),"",IF((1-L280/100)*IF(E280="Hayır",1,1/(1+N(D280)/100))-N(J280)/100/IF(E280="Hayır",1,1.2)-N(K280)/100&lt;=0,"Mümkün değil",(N(F280)+N(G280)+N(H280)+N(I280))/((1-L280/100)*IF(E280="Hayır",1,1/(1+N(D280)/100))-N(J280)/100/IF(E280="Hayır",1,1.2)-N(K280)/100)))</f>
        <v/>
      </c>
    </row>
    <row r="281" spans="1:19">
      <c r="A281" s="4"/>
      <c r="B281" s="4"/>
      <c r="C281" s="9"/>
      <c r="D281" s="4"/>
      <c r="E281" s="4"/>
      <c r="F281" s="9"/>
      <c r="G281" s="9"/>
      <c r="H281" s="9"/>
      <c r="I281" s="9"/>
      <c r="J281" s="4"/>
      <c r="K281" s="4"/>
      <c r="L281" s="4"/>
      <c r="M281" s="10" t="str">
        <f>IF($C281="","",IF(E281="Hayır",C281,C281/(1+N(D281)/100)))</f>
        <v/>
      </c>
      <c r="N281" s="10" t="str">
        <f>IF($C281="","",IF(E281="Hayır",C281*N(J281)/100,C281*N(J281)/100/1.2))</f>
        <v/>
      </c>
      <c r="O281" s="10" t="str">
        <f>IF($C281="","",C281*N(K281)/100)</f>
        <v/>
      </c>
      <c r="P281" s="10" t="str">
        <f>IF($C281="","",N(F281)+N(G281)+N(H281)+N(I281)+N281+O281)</f>
        <v/>
      </c>
      <c r="Q281" s="10" t="str">
        <f>IF($C281="","",M281-P281)</f>
        <v/>
      </c>
      <c r="R281" s="11" t="str">
        <f>IF(OR($C281="",N(M281)=0),"",Q281/M281)</f>
        <v/>
      </c>
      <c r="S281" s="10" t="str">
        <f>IF(OR(L281="",AND($A281="",$C281="")),"",IF((1-L281/100)*IF(E281="Hayır",1,1/(1+N(D281)/100))-N(J281)/100/IF(E281="Hayır",1,1.2)-N(K281)/100&lt;=0,"Mümkün değil",(N(F281)+N(G281)+N(H281)+N(I281))/((1-L281/100)*IF(E281="Hayır",1,1/(1+N(D281)/100))-N(J281)/100/IF(E281="Hayır",1,1.2)-N(K281)/100)))</f>
        <v/>
      </c>
    </row>
    <row r="282" spans="1:19">
      <c r="A282" s="4"/>
      <c r="B282" s="4"/>
      <c r="C282" s="9"/>
      <c r="D282" s="4"/>
      <c r="E282" s="4"/>
      <c r="F282" s="9"/>
      <c r="G282" s="9"/>
      <c r="H282" s="9"/>
      <c r="I282" s="9"/>
      <c r="J282" s="4"/>
      <c r="K282" s="4"/>
      <c r="L282" s="4"/>
      <c r="M282" s="10" t="str">
        <f>IF($C282="","",IF(E282="Hayır",C282,C282/(1+N(D282)/100)))</f>
        <v/>
      </c>
      <c r="N282" s="10" t="str">
        <f>IF($C282="","",IF(E282="Hayır",C282*N(J282)/100,C282*N(J282)/100/1.2))</f>
        <v/>
      </c>
      <c r="O282" s="10" t="str">
        <f>IF($C282="","",C282*N(K282)/100)</f>
        <v/>
      </c>
      <c r="P282" s="10" t="str">
        <f>IF($C282="","",N(F282)+N(G282)+N(H282)+N(I282)+N282+O282)</f>
        <v/>
      </c>
      <c r="Q282" s="10" t="str">
        <f>IF($C282="","",M282-P282)</f>
        <v/>
      </c>
      <c r="R282" s="11" t="str">
        <f>IF(OR($C282="",N(M282)=0),"",Q282/M282)</f>
        <v/>
      </c>
      <c r="S282" s="10" t="str">
        <f>IF(OR(L282="",AND($A282="",$C282="")),"",IF((1-L282/100)*IF(E282="Hayır",1,1/(1+N(D282)/100))-N(J282)/100/IF(E282="Hayır",1,1.2)-N(K282)/100&lt;=0,"Mümkün değil",(N(F282)+N(G282)+N(H282)+N(I282))/((1-L282/100)*IF(E282="Hayır",1,1/(1+N(D282)/100))-N(J282)/100/IF(E282="Hayır",1,1.2)-N(K282)/100)))</f>
        <v/>
      </c>
    </row>
    <row r="283" spans="1:19">
      <c r="A283" s="4"/>
      <c r="B283" s="4"/>
      <c r="C283" s="9"/>
      <c r="D283" s="4"/>
      <c r="E283" s="4"/>
      <c r="F283" s="9"/>
      <c r="G283" s="9"/>
      <c r="H283" s="9"/>
      <c r="I283" s="9"/>
      <c r="J283" s="4"/>
      <c r="K283" s="4"/>
      <c r="L283" s="4"/>
      <c r="M283" s="10" t="str">
        <f>IF($C283="","",IF(E283="Hayır",C283,C283/(1+N(D283)/100)))</f>
        <v/>
      </c>
      <c r="N283" s="10" t="str">
        <f>IF($C283="","",IF(E283="Hayır",C283*N(J283)/100,C283*N(J283)/100/1.2))</f>
        <v/>
      </c>
      <c r="O283" s="10" t="str">
        <f>IF($C283="","",C283*N(K283)/100)</f>
        <v/>
      </c>
      <c r="P283" s="10" t="str">
        <f>IF($C283="","",N(F283)+N(G283)+N(H283)+N(I283)+N283+O283)</f>
        <v/>
      </c>
      <c r="Q283" s="10" t="str">
        <f>IF($C283="","",M283-P283)</f>
        <v/>
      </c>
      <c r="R283" s="11" t="str">
        <f>IF(OR($C283="",N(M283)=0),"",Q283/M283)</f>
        <v/>
      </c>
      <c r="S283" s="10" t="str">
        <f>IF(OR(L283="",AND($A283="",$C283="")),"",IF((1-L283/100)*IF(E283="Hayır",1,1/(1+N(D283)/100))-N(J283)/100/IF(E283="Hayır",1,1.2)-N(K283)/100&lt;=0,"Mümkün değil",(N(F283)+N(G283)+N(H283)+N(I283))/((1-L283/100)*IF(E283="Hayır",1,1/(1+N(D283)/100))-N(J283)/100/IF(E283="Hayır",1,1.2)-N(K283)/100)))</f>
        <v/>
      </c>
    </row>
    <row r="284" spans="1:19">
      <c r="A284" s="4"/>
      <c r="B284" s="4"/>
      <c r="C284" s="9"/>
      <c r="D284" s="4"/>
      <c r="E284" s="4"/>
      <c r="F284" s="9"/>
      <c r="G284" s="9"/>
      <c r="H284" s="9"/>
      <c r="I284" s="9"/>
      <c r="J284" s="4"/>
      <c r="K284" s="4"/>
      <c r="L284" s="4"/>
      <c r="M284" s="10" t="str">
        <f>IF($C284="","",IF(E284="Hayır",C284,C284/(1+N(D284)/100)))</f>
        <v/>
      </c>
      <c r="N284" s="10" t="str">
        <f>IF($C284="","",IF(E284="Hayır",C284*N(J284)/100,C284*N(J284)/100/1.2))</f>
        <v/>
      </c>
      <c r="O284" s="10" t="str">
        <f>IF($C284="","",C284*N(K284)/100)</f>
        <v/>
      </c>
      <c r="P284" s="10" t="str">
        <f>IF($C284="","",N(F284)+N(G284)+N(H284)+N(I284)+N284+O284)</f>
        <v/>
      </c>
      <c r="Q284" s="10" t="str">
        <f>IF($C284="","",M284-P284)</f>
        <v/>
      </c>
      <c r="R284" s="11" t="str">
        <f>IF(OR($C284="",N(M284)=0),"",Q284/M284)</f>
        <v/>
      </c>
      <c r="S284" s="10" t="str">
        <f>IF(OR(L284="",AND($A284="",$C284="")),"",IF((1-L284/100)*IF(E284="Hayır",1,1/(1+N(D284)/100))-N(J284)/100/IF(E284="Hayır",1,1.2)-N(K284)/100&lt;=0,"Mümkün değil",(N(F284)+N(G284)+N(H284)+N(I284))/((1-L284/100)*IF(E284="Hayır",1,1/(1+N(D284)/100))-N(J284)/100/IF(E284="Hayır",1,1.2)-N(K284)/100)))</f>
        <v/>
      </c>
    </row>
    <row r="285" spans="1:19">
      <c r="A285" s="4"/>
      <c r="B285" s="4"/>
      <c r="C285" s="9"/>
      <c r="D285" s="4"/>
      <c r="E285" s="4"/>
      <c r="F285" s="9"/>
      <c r="G285" s="9"/>
      <c r="H285" s="9"/>
      <c r="I285" s="9"/>
      <c r="J285" s="4"/>
      <c r="K285" s="4"/>
      <c r="L285" s="4"/>
      <c r="M285" s="10" t="str">
        <f>IF($C285="","",IF(E285="Hayır",C285,C285/(1+N(D285)/100)))</f>
        <v/>
      </c>
      <c r="N285" s="10" t="str">
        <f>IF($C285="","",IF(E285="Hayır",C285*N(J285)/100,C285*N(J285)/100/1.2))</f>
        <v/>
      </c>
      <c r="O285" s="10" t="str">
        <f>IF($C285="","",C285*N(K285)/100)</f>
        <v/>
      </c>
      <c r="P285" s="10" t="str">
        <f>IF($C285="","",N(F285)+N(G285)+N(H285)+N(I285)+N285+O285)</f>
        <v/>
      </c>
      <c r="Q285" s="10" t="str">
        <f>IF($C285="","",M285-P285)</f>
        <v/>
      </c>
      <c r="R285" s="11" t="str">
        <f>IF(OR($C285="",N(M285)=0),"",Q285/M285)</f>
        <v/>
      </c>
      <c r="S285" s="10" t="str">
        <f>IF(OR(L285="",AND($A285="",$C285="")),"",IF((1-L285/100)*IF(E285="Hayır",1,1/(1+N(D285)/100))-N(J285)/100/IF(E285="Hayır",1,1.2)-N(K285)/100&lt;=0,"Mümkün değil",(N(F285)+N(G285)+N(H285)+N(I285))/((1-L285/100)*IF(E285="Hayır",1,1/(1+N(D285)/100))-N(J285)/100/IF(E285="Hayır",1,1.2)-N(K285)/100)))</f>
        <v/>
      </c>
    </row>
    <row r="286" spans="1:19">
      <c r="A286" s="4"/>
      <c r="B286" s="4"/>
      <c r="C286" s="9"/>
      <c r="D286" s="4"/>
      <c r="E286" s="4"/>
      <c r="F286" s="9"/>
      <c r="G286" s="9"/>
      <c r="H286" s="9"/>
      <c r="I286" s="9"/>
      <c r="J286" s="4"/>
      <c r="K286" s="4"/>
      <c r="L286" s="4"/>
      <c r="M286" s="10" t="str">
        <f>IF($C286="","",IF(E286="Hayır",C286,C286/(1+N(D286)/100)))</f>
        <v/>
      </c>
      <c r="N286" s="10" t="str">
        <f>IF($C286="","",IF(E286="Hayır",C286*N(J286)/100,C286*N(J286)/100/1.2))</f>
        <v/>
      </c>
      <c r="O286" s="10" t="str">
        <f>IF($C286="","",C286*N(K286)/100)</f>
        <v/>
      </c>
      <c r="P286" s="10" t="str">
        <f>IF($C286="","",N(F286)+N(G286)+N(H286)+N(I286)+N286+O286)</f>
        <v/>
      </c>
      <c r="Q286" s="10" t="str">
        <f>IF($C286="","",M286-P286)</f>
        <v/>
      </c>
      <c r="R286" s="11" t="str">
        <f>IF(OR($C286="",N(M286)=0),"",Q286/M286)</f>
        <v/>
      </c>
      <c r="S286" s="10" t="str">
        <f>IF(OR(L286="",AND($A286="",$C286="")),"",IF((1-L286/100)*IF(E286="Hayır",1,1/(1+N(D286)/100))-N(J286)/100/IF(E286="Hayır",1,1.2)-N(K286)/100&lt;=0,"Mümkün değil",(N(F286)+N(G286)+N(H286)+N(I286))/((1-L286/100)*IF(E286="Hayır",1,1/(1+N(D286)/100))-N(J286)/100/IF(E286="Hayır",1,1.2)-N(K286)/100)))</f>
        <v/>
      </c>
    </row>
    <row r="287" spans="1:19">
      <c r="A287" s="4"/>
      <c r="B287" s="4"/>
      <c r="C287" s="9"/>
      <c r="D287" s="4"/>
      <c r="E287" s="4"/>
      <c r="F287" s="9"/>
      <c r="G287" s="9"/>
      <c r="H287" s="9"/>
      <c r="I287" s="9"/>
      <c r="J287" s="4"/>
      <c r="K287" s="4"/>
      <c r="L287" s="4"/>
      <c r="M287" s="10" t="str">
        <f>IF($C287="","",IF(E287="Hayır",C287,C287/(1+N(D287)/100)))</f>
        <v/>
      </c>
      <c r="N287" s="10" t="str">
        <f>IF($C287="","",IF(E287="Hayır",C287*N(J287)/100,C287*N(J287)/100/1.2))</f>
        <v/>
      </c>
      <c r="O287" s="10" t="str">
        <f>IF($C287="","",C287*N(K287)/100)</f>
        <v/>
      </c>
      <c r="P287" s="10" t="str">
        <f>IF($C287="","",N(F287)+N(G287)+N(H287)+N(I287)+N287+O287)</f>
        <v/>
      </c>
      <c r="Q287" s="10" t="str">
        <f>IF($C287="","",M287-P287)</f>
        <v/>
      </c>
      <c r="R287" s="11" t="str">
        <f>IF(OR($C287="",N(M287)=0),"",Q287/M287)</f>
        <v/>
      </c>
      <c r="S287" s="10" t="str">
        <f>IF(OR(L287="",AND($A287="",$C287="")),"",IF((1-L287/100)*IF(E287="Hayır",1,1/(1+N(D287)/100))-N(J287)/100/IF(E287="Hayır",1,1.2)-N(K287)/100&lt;=0,"Mümkün değil",(N(F287)+N(G287)+N(H287)+N(I287))/((1-L287/100)*IF(E287="Hayır",1,1/(1+N(D287)/100))-N(J287)/100/IF(E287="Hayır",1,1.2)-N(K287)/100)))</f>
        <v/>
      </c>
    </row>
    <row r="288" spans="1:19">
      <c r="A288" s="4"/>
      <c r="B288" s="4"/>
      <c r="C288" s="9"/>
      <c r="D288" s="4"/>
      <c r="E288" s="4"/>
      <c r="F288" s="9"/>
      <c r="G288" s="9"/>
      <c r="H288" s="9"/>
      <c r="I288" s="9"/>
      <c r="J288" s="4"/>
      <c r="K288" s="4"/>
      <c r="L288" s="4"/>
      <c r="M288" s="10" t="str">
        <f>IF($C288="","",IF(E288="Hayır",C288,C288/(1+N(D288)/100)))</f>
        <v/>
      </c>
      <c r="N288" s="10" t="str">
        <f>IF($C288="","",IF(E288="Hayır",C288*N(J288)/100,C288*N(J288)/100/1.2))</f>
        <v/>
      </c>
      <c r="O288" s="10" t="str">
        <f>IF($C288="","",C288*N(K288)/100)</f>
        <v/>
      </c>
      <c r="P288" s="10" t="str">
        <f>IF($C288="","",N(F288)+N(G288)+N(H288)+N(I288)+N288+O288)</f>
        <v/>
      </c>
      <c r="Q288" s="10" t="str">
        <f>IF($C288="","",M288-P288)</f>
        <v/>
      </c>
      <c r="R288" s="11" t="str">
        <f>IF(OR($C288="",N(M288)=0),"",Q288/M288)</f>
        <v/>
      </c>
      <c r="S288" s="10" t="str">
        <f>IF(OR(L288="",AND($A288="",$C288="")),"",IF((1-L288/100)*IF(E288="Hayır",1,1/(1+N(D288)/100))-N(J288)/100/IF(E288="Hayır",1,1.2)-N(K288)/100&lt;=0,"Mümkün değil",(N(F288)+N(G288)+N(H288)+N(I288))/((1-L288/100)*IF(E288="Hayır",1,1/(1+N(D288)/100))-N(J288)/100/IF(E288="Hayır",1,1.2)-N(K288)/100)))</f>
        <v/>
      </c>
    </row>
    <row r="289" spans="1:19">
      <c r="A289" s="4"/>
      <c r="B289" s="4"/>
      <c r="C289" s="9"/>
      <c r="D289" s="4"/>
      <c r="E289" s="4"/>
      <c r="F289" s="9"/>
      <c r="G289" s="9"/>
      <c r="H289" s="9"/>
      <c r="I289" s="9"/>
      <c r="J289" s="4"/>
      <c r="K289" s="4"/>
      <c r="L289" s="4"/>
      <c r="M289" s="10" t="str">
        <f>IF($C289="","",IF(E289="Hayır",C289,C289/(1+N(D289)/100)))</f>
        <v/>
      </c>
      <c r="N289" s="10" t="str">
        <f>IF($C289="","",IF(E289="Hayır",C289*N(J289)/100,C289*N(J289)/100/1.2))</f>
        <v/>
      </c>
      <c r="O289" s="10" t="str">
        <f>IF($C289="","",C289*N(K289)/100)</f>
        <v/>
      </c>
      <c r="P289" s="10" t="str">
        <f>IF($C289="","",N(F289)+N(G289)+N(H289)+N(I289)+N289+O289)</f>
        <v/>
      </c>
      <c r="Q289" s="10" t="str">
        <f>IF($C289="","",M289-P289)</f>
        <v/>
      </c>
      <c r="R289" s="11" t="str">
        <f>IF(OR($C289="",N(M289)=0),"",Q289/M289)</f>
        <v/>
      </c>
      <c r="S289" s="10" t="str">
        <f>IF(OR(L289="",AND($A289="",$C289="")),"",IF((1-L289/100)*IF(E289="Hayır",1,1/(1+N(D289)/100))-N(J289)/100/IF(E289="Hayır",1,1.2)-N(K289)/100&lt;=0,"Mümkün değil",(N(F289)+N(G289)+N(H289)+N(I289))/((1-L289/100)*IF(E289="Hayır",1,1/(1+N(D289)/100))-N(J289)/100/IF(E289="Hayır",1,1.2)-N(K289)/100)))</f>
        <v/>
      </c>
    </row>
    <row r="290" spans="1:19">
      <c r="A290" s="4"/>
      <c r="B290" s="4"/>
      <c r="C290" s="9"/>
      <c r="D290" s="4"/>
      <c r="E290" s="4"/>
      <c r="F290" s="9"/>
      <c r="G290" s="9"/>
      <c r="H290" s="9"/>
      <c r="I290" s="9"/>
      <c r="J290" s="4"/>
      <c r="K290" s="4"/>
      <c r="L290" s="4"/>
      <c r="M290" s="10" t="str">
        <f>IF($C290="","",IF(E290="Hayır",C290,C290/(1+N(D290)/100)))</f>
        <v/>
      </c>
      <c r="N290" s="10" t="str">
        <f>IF($C290="","",IF(E290="Hayır",C290*N(J290)/100,C290*N(J290)/100/1.2))</f>
        <v/>
      </c>
      <c r="O290" s="10" t="str">
        <f>IF($C290="","",C290*N(K290)/100)</f>
        <v/>
      </c>
      <c r="P290" s="10" t="str">
        <f>IF($C290="","",N(F290)+N(G290)+N(H290)+N(I290)+N290+O290)</f>
        <v/>
      </c>
      <c r="Q290" s="10" t="str">
        <f>IF($C290="","",M290-P290)</f>
        <v/>
      </c>
      <c r="R290" s="11" t="str">
        <f>IF(OR($C290="",N(M290)=0),"",Q290/M290)</f>
        <v/>
      </c>
      <c r="S290" s="10" t="str">
        <f>IF(OR(L290="",AND($A290="",$C290="")),"",IF((1-L290/100)*IF(E290="Hayır",1,1/(1+N(D290)/100))-N(J290)/100/IF(E290="Hayır",1,1.2)-N(K290)/100&lt;=0,"Mümkün değil",(N(F290)+N(G290)+N(H290)+N(I290))/((1-L290/100)*IF(E290="Hayır",1,1/(1+N(D290)/100))-N(J290)/100/IF(E290="Hayır",1,1.2)-N(K290)/100)))</f>
        <v/>
      </c>
    </row>
    <row r="291" spans="1:19">
      <c r="A291" s="4"/>
      <c r="B291" s="4"/>
      <c r="C291" s="9"/>
      <c r="D291" s="4"/>
      <c r="E291" s="4"/>
      <c r="F291" s="9"/>
      <c r="G291" s="9"/>
      <c r="H291" s="9"/>
      <c r="I291" s="9"/>
      <c r="J291" s="4"/>
      <c r="K291" s="4"/>
      <c r="L291" s="4"/>
      <c r="M291" s="10" t="str">
        <f>IF($C291="","",IF(E291="Hayır",C291,C291/(1+N(D291)/100)))</f>
        <v/>
      </c>
      <c r="N291" s="10" t="str">
        <f>IF($C291="","",IF(E291="Hayır",C291*N(J291)/100,C291*N(J291)/100/1.2))</f>
        <v/>
      </c>
      <c r="O291" s="10" t="str">
        <f>IF($C291="","",C291*N(K291)/100)</f>
        <v/>
      </c>
      <c r="P291" s="10" t="str">
        <f>IF($C291="","",N(F291)+N(G291)+N(H291)+N(I291)+N291+O291)</f>
        <v/>
      </c>
      <c r="Q291" s="10" t="str">
        <f>IF($C291="","",M291-P291)</f>
        <v/>
      </c>
      <c r="R291" s="11" t="str">
        <f>IF(OR($C291="",N(M291)=0),"",Q291/M291)</f>
        <v/>
      </c>
      <c r="S291" s="10" t="str">
        <f>IF(OR(L291="",AND($A291="",$C291="")),"",IF((1-L291/100)*IF(E291="Hayır",1,1/(1+N(D291)/100))-N(J291)/100/IF(E291="Hayır",1,1.2)-N(K291)/100&lt;=0,"Mümkün değil",(N(F291)+N(G291)+N(H291)+N(I291))/((1-L291/100)*IF(E291="Hayır",1,1/(1+N(D291)/100))-N(J291)/100/IF(E291="Hayır",1,1.2)-N(K291)/100)))</f>
        <v/>
      </c>
    </row>
    <row r="292" spans="1:19">
      <c r="A292" s="4"/>
      <c r="B292" s="4"/>
      <c r="C292" s="9"/>
      <c r="D292" s="4"/>
      <c r="E292" s="4"/>
      <c r="F292" s="9"/>
      <c r="G292" s="9"/>
      <c r="H292" s="9"/>
      <c r="I292" s="9"/>
      <c r="J292" s="4"/>
      <c r="K292" s="4"/>
      <c r="L292" s="4"/>
      <c r="M292" s="10" t="str">
        <f>IF($C292="","",IF(E292="Hayır",C292,C292/(1+N(D292)/100)))</f>
        <v/>
      </c>
      <c r="N292" s="10" t="str">
        <f>IF($C292="","",IF(E292="Hayır",C292*N(J292)/100,C292*N(J292)/100/1.2))</f>
        <v/>
      </c>
      <c r="O292" s="10" t="str">
        <f>IF($C292="","",C292*N(K292)/100)</f>
        <v/>
      </c>
      <c r="P292" s="10" t="str">
        <f>IF($C292="","",N(F292)+N(G292)+N(H292)+N(I292)+N292+O292)</f>
        <v/>
      </c>
      <c r="Q292" s="10" t="str">
        <f>IF($C292="","",M292-P292)</f>
        <v/>
      </c>
      <c r="R292" s="11" t="str">
        <f>IF(OR($C292="",N(M292)=0),"",Q292/M292)</f>
        <v/>
      </c>
      <c r="S292" s="10" t="str">
        <f>IF(OR(L292="",AND($A292="",$C292="")),"",IF((1-L292/100)*IF(E292="Hayır",1,1/(1+N(D292)/100))-N(J292)/100/IF(E292="Hayır",1,1.2)-N(K292)/100&lt;=0,"Mümkün değil",(N(F292)+N(G292)+N(H292)+N(I292))/((1-L292/100)*IF(E292="Hayır",1,1/(1+N(D292)/100))-N(J292)/100/IF(E292="Hayır",1,1.2)-N(K292)/100)))</f>
        <v/>
      </c>
    </row>
    <row r="293" spans="1:19">
      <c r="A293" s="4"/>
      <c r="B293" s="4"/>
      <c r="C293" s="9"/>
      <c r="D293" s="4"/>
      <c r="E293" s="4"/>
      <c r="F293" s="9"/>
      <c r="G293" s="9"/>
      <c r="H293" s="9"/>
      <c r="I293" s="9"/>
      <c r="J293" s="4"/>
      <c r="K293" s="4"/>
      <c r="L293" s="4"/>
      <c r="M293" s="10" t="str">
        <f>IF($C293="","",IF(E293="Hayır",C293,C293/(1+N(D293)/100)))</f>
        <v/>
      </c>
      <c r="N293" s="10" t="str">
        <f>IF($C293="","",IF(E293="Hayır",C293*N(J293)/100,C293*N(J293)/100/1.2))</f>
        <v/>
      </c>
      <c r="O293" s="10" t="str">
        <f>IF($C293="","",C293*N(K293)/100)</f>
        <v/>
      </c>
      <c r="P293" s="10" t="str">
        <f>IF($C293="","",N(F293)+N(G293)+N(H293)+N(I293)+N293+O293)</f>
        <v/>
      </c>
      <c r="Q293" s="10" t="str">
        <f>IF($C293="","",M293-P293)</f>
        <v/>
      </c>
      <c r="R293" s="11" t="str">
        <f>IF(OR($C293="",N(M293)=0),"",Q293/M293)</f>
        <v/>
      </c>
      <c r="S293" s="10" t="str">
        <f>IF(OR(L293="",AND($A293="",$C293="")),"",IF((1-L293/100)*IF(E293="Hayır",1,1/(1+N(D293)/100))-N(J293)/100/IF(E293="Hayır",1,1.2)-N(K293)/100&lt;=0,"Mümkün değil",(N(F293)+N(G293)+N(H293)+N(I293))/((1-L293/100)*IF(E293="Hayır",1,1/(1+N(D293)/100))-N(J293)/100/IF(E293="Hayır",1,1.2)-N(K293)/100)))</f>
        <v/>
      </c>
    </row>
    <row r="294" spans="1:19">
      <c r="A294" s="4"/>
      <c r="B294" s="4"/>
      <c r="C294" s="9"/>
      <c r="D294" s="4"/>
      <c r="E294" s="4"/>
      <c r="F294" s="9"/>
      <c r="G294" s="9"/>
      <c r="H294" s="9"/>
      <c r="I294" s="9"/>
      <c r="J294" s="4"/>
      <c r="K294" s="4"/>
      <c r="L294" s="4"/>
      <c r="M294" s="10" t="str">
        <f>IF($C294="","",IF(E294="Hayır",C294,C294/(1+N(D294)/100)))</f>
        <v/>
      </c>
      <c r="N294" s="10" t="str">
        <f>IF($C294="","",IF(E294="Hayır",C294*N(J294)/100,C294*N(J294)/100/1.2))</f>
        <v/>
      </c>
      <c r="O294" s="10" t="str">
        <f>IF($C294="","",C294*N(K294)/100)</f>
        <v/>
      </c>
      <c r="P294" s="10" t="str">
        <f>IF($C294="","",N(F294)+N(G294)+N(H294)+N(I294)+N294+O294)</f>
        <v/>
      </c>
      <c r="Q294" s="10" t="str">
        <f>IF($C294="","",M294-P294)</f>
        <v/>
      </c>
      <c r="R294" s="11" t="str">
        <f>IF(OR($C294="",N(M294)=0),"",Q294/M294)</f>
        <v/>
      </c>
      <c r="S294" s="10" t="str">
        <f>IF(OR(L294="",AND($A294="",$C294="")),"",IF((1-L294/100)*IF(E294="Hayır",1,1/(1+N(D294)/100))-N(J294)/100/IF(E294="Hayır",1,1.2)-N(K294)/100&lt;=0,"Mümkün değil",(N(F294)+N(G294)+N(H294)+N(I294))/((1-L294/100)*IF(E294="Hayır",1,1/(1+N(D294)/100))-N(J294)/100/IF(E294="Hayır",1,1.2)-N(K294)/100)))</f>
        <v/>
      </c>
    </row>
    <row r="295" spans="1:19">
      <c r="A295" s="4"/>
      <c r="B295" s="4"/>
      <c r="C295" s="9"/>
      <c r="D295" s="4"/>
      <c r="E295" s="4"/>
      <c r="F295" s="9"/>
      <c r="G295" s="9"/>
      <c r="H295" s="9"/>
      <c r="I295" s="9"/>
      <c r="J295" s="4"/>
      <c r="K295" s="4"/>
      <c r="L295" s="4"/>
      <c r="M295" s="10" t="str">
        <f>IF($C295="","",IF(E295="Hayır",C295,C295/(1+N(D295)/100)))</f>
        <v/>
      </c>
      <c r="N295" s="10" t="str">
        <f>IF($C295="","",IF(E295="Hayır",C295*N(J295)/100,C295*N(J295)/100/1.2))</f>
        <v/>
      </c>
      <c r="O295" s="10" t="str">
        <f>IF($C295="","",C295*N(K295)/100)</f>
        <v/>
      </c>
      <c r="P295" s="10" t="str">
        <f>IF($C295="","",N(F295)+N(G295)+N(H295)+N(I295)+N295+O295)</f>
        <v/>
      </c>
      <c r="Q295" s="10" t="str">
        <f>IF($C295="","",M295-P295)</f>
        <v/>
      </c>
      <c r="R295" s="11" t="str">
        <f>IF(OR($C295="",N(M295)=0),"",Q295/M295)</f>
        <v/>
      </c>
      <c r="S295" s="10" t="str">
        <f>IF(OR(L295="",AND($A295="",$C295="")),"",IF((1-L295/100)*IF(E295="Hayır",1,1/(1+N(D295)/100))-N(J295)/100/IF(E295="Hayır",1,1.2)-N(K295)/100&lt;=0,"Mümkün değil",(N(F295)+N(G295)+N(H295)+N(I295))/((1-L295/100)*IF(E295="Hayır",1,1/(1+N(D295)/100))-N(J295)/100/IF(E295="Hayır",1,1.2)-N(K295)/100)))</f>
        <v/>
      </c>
    </row>
    <row r="296" spans="1:19">
      <c r="A296" s="4"/>
      <c r="B296" s="4"/>
      <c r="C296" s="9"/>
      <c r="D296" s="4"/>
      <c r="E296" s="4"/>
      <c r="F296" s="9"/>
      <c r="G296" s="9"/>
      <c r="H296" s="9"/>
      <c r="I296" s="9"/>
      <c r="J296" s="4"/>
      <c r="K296" s="4"/>
      <c r="L296" s="4"/>
      <c r="M296" s="10" t="str">
        <f>IF($C296="","",IF(E296="Hayır",C296,C296/(1+N(D296)/100)))</f>
        <v/>
      </c>
      <c r="N296" s="10" t="str">
        <f>IF($C296="","",IF(E296="Hayır",C296*N(J296)/100,C296*N(J296)/100/1.2))</f>
        <v/>
      </c>
      <c r="O296" s="10" t="str">
        <f>IF($C296="","",C296*N(K296)/100)</f>
        <v/>
      </c>
      <c r="P296" s="10" t="str">
        <f>IF($C296="","",N(F296)+N(G296)+N(H296)+N(I296)+N296+O296)</f>
        <v/>
      </c>
      <c r="Q296" s="10" t="str">
        <f>IF($C296="","",M296-P296)</f>
        <v/>
      </c>
      <c r="R296" s="11" t="str">
        <f>IF(OR($C296="",N(M296)=0),"",Q296/M296)</f>
        <v/>
      </c>
      <c r="S296" s="10" t="str">
        <f>IF(OR(L296="",AND($A296="",$C296="")),"",IF((1-L296/100)*IF(E296="Hayır",1,1/(1+N(D296)/100))-N(J296)/100/IF(E296="Hayır",1,1.2)-N(K296)/100&lt;=0,"Mümkün değil",(N(F296)+N(G296)+N(H296)+N(I296))/((1-L296/100)*IF(E296="Hayır",1,1/(1+N(D296)/100))-N(J296)/100/IF(E296="Hayır",1,1.2)-N(K296)/100)))</f>
        <v/>
      </c>
    </row>
    <row r="297" spans="1:19">
      <c r="A297" s="4"/>
      <c r="B297" s="4"/>
      <c r="C297" s="9"/>
      <c r="D297" s="4"/>
      <c r="E297" s="4"/>
      <c r="F297" s="9"/>
      <c r="G297" s="9"/>
      <c r="H297" s="9"/>
      <c r="I297" s="9"/>
      <c r="J297" s="4"/>
      <c r="K297" s="4"/>
      <c r="L297" s="4"/>
      <c r="M297" s="10" t="str">
        <f>IF($C297="","",IF(E297="Hayır",C297,C297/(1+N(D297)/100)))</f>
        <v/>
      </c>
      <c r="N297" s="10" t="str">
        <f>IF($C297="","",IF(E297="Hayır",C297*N(J297)/100,C297*N(J297)/100/1.2))</f>
        <v/>
      </c>
      <c r="O297" s="10" t="str">
        <f>IF($C297="","",C297*N(K297)/100)</f>
        <v/>
      </c>
      <c r="P297" s="10" t="str">
        <f>IF($C297="","",N(F297)+N(G297)+N(H297)+N(I297)+N297+O297)</f>
        <v/>
      </c>
      <c r="Q297" s="10" t="str">
        <f>IF($C297="","",M297-P297)</f>
        <v/>
      </c>
      <c r="R297" s="11" t="str">
        <f>IF(OR($C297="",N(M297)=0),"",Q297/M297)</f>
        <v/>
      </c>
      <c r="S297" s="10" t="str">
        <f>IF(OR(L297="",AND($A297="",$C297="")),"",IF((1-L297/100)*IF(E297="Hayır",1,1/(1+N(D297)/100))-N(J297)/100/IF(E297="Hayır",1,1.2)-N(K297)/100&lt;=0,"Mümkün değil",(N(F297)+N(G297)+N(H297)+N(I297))/((1-L297/100)*IF(E297="Hayır",1,1/(1+N(D297)/100))-N(J297)/100/IF(E297="Hayır",1,1.2)-N(K297)/100)))</f>
        <v/>
      </c>
    </row>
    <row r="298" spans="1:19">
      <c r="A298" s="4"/>
      <c r="B298" s="4"/>
      <c r="C298" s="9"/>
      <c r="D298" s="4"/>
      <c r="E298" s="4"/>
      <c r="F298" s="9"/>
      <c r="G298" s="9"/>
      <c r="H298" s="9"/>
      <c r="I298" s="9"/>
      <c r="J298" s="4"/>
      <c r="K298" s="4"/>
      <c r="L298" s="4"/>
      <c r="M298" s="10" t="str">
        <f>IF($C298="","",IF(E298="Hayır",C298,C298/(1+N(D298)/100)))</f>
        <v/>
      </c>
      <c r="N298" s="10" t="str">
        <f>IF($C298="","",IF(E298="Hayır",C298*N(J298)/100,C298*N(J298)/100/1.2))</f>
        <v/>
      </c>
      <c r="O298" s="10" t="str">
        <f>IF($C298="","",C298*N(K298)/100)</f>
        <v/>
      </c>
      <c r="P298" s="10" t="str">
        <f>IF($C298="","",N(F298)+N(G298)+N(H298)+N(I298)+N298+O298)</f>
        <v/>
      </c>
      <c r="Q298" s="10" t="str">
        <f>IF($C298="","",M298-P298)</f>
        <v/>
      </c>
      <c r="R298" s="11" t="str">
        <f>IF(OR($C298="",N(M298)=0),"",Q298/M298)</f>
        <v/>
      </c>
      <c r="S298" s="10" t="str">
        <f>IF(OR(L298="",AND($A298="",$C298="")),"",IF((1-L298/100)*IF(E298="Hayır",1,1/(1+N(D298)/100))-N(J298)/100/IF(E298="Hayır",1,1.2)-N(K298)/100&lt;=0,"Mümkün değil",(N(F298)+N(G298)+N(H298)+N(I298))/((1-L298/100)*IF(E298="Hayır",1,1/(1+N(D298)/100))-N(J298)/100/IF(E298="Hayır",1,1.2)-N(K298)/100)))</f>
        <v/>
      </c>
    </row>
    <row r="299" spans="1:19">
      <c r="A299" s="4"/>
      <c r="B299" s="4"/>
      <c r="C299" s="9"/>
      <c r="D299" s="4"/>
      <c r="E299" s="4"/>
      <c r="F299" s="9"/>
      <c r="G299" s="9"/>
      <c r="H299" s="9"/>
      <c r="I299" s="9"/>
      <c r="J299" s="4"/>
      <c r="K299" s="4"/>
      <c r="L299" s="4"/>
      <c r="M299" s="10" t="str">
        <f>IF($C299="","",IF(E299="Hayır",C299,C299/(1+N(D299)/100)))</f>
        <v/>
      </c>
      <c r="N299" s="10" t="str">
        <f>IF($C299="","",IF(E299="Hayır",C299*N(J299)/100,C299*N(J299)/100/1.2))</f>
        <v/>
      </c>
      <c r="O299" s="10" t="str">
        <f>IF($C299="","",C299*N(K299)/100)</f>
        <v/>
      </c>
      <c r="P299" s="10" t="str">
        <f>IF($C299="","",N(F299)+N(G299)+N(H299)+N(I299)+N299+O299)</f>
        <v/>
      </c>
      <c r="Q299" s="10" t="str">
        <f>IF($C299="","",M299-P299)</f>
        <v/>
      </c>
      <c r="R299" s="11" t="str">
        <f>IF(OR($C299="",N(M299)=0),"",Q299/M299)</f>
        <v/>
      </c>
      <c r="S299" s="10" t="str">
        <f>IF(OR(L299="",AND($A299="",$C299="")),"",IF((1-L299/100)*IF(E299="Hayır",1,1/(1+N(D299)/100))-N(J299)/100/IF(E299="Hayır",1,1.2)-N(K299)/100&lt;=0,"Mümkün değil",(N(F299)+N(G299)+N(H299)+N(I299))/((1-L299/100)*IF(E299="Hayır",1,1/(1+N(D299)/100))-N(J299)/100/IF(E299="Hayır",1,1.2)-N(K299)/100)))</f>
        <v/>
      </c>
    </row>
    <row r="300" spans="1:19">
      <c r="A300" s="4"/>
      <c r="B300" s="4"/>
      <c r="C300" s="9"/>
      <c r="D300" s="4"/>
      <c r="E300" s="4"/>
      <c r="F300" s="9"/>
      <c r="G300" s="9"/>
      <c r="H300" s="9"/>
      <c r="I300" s="9"/>
      <c r="J300" s="4"/>
      <c r="K300" s="4"/>
      <c r="L300" s="4"/>
      <c r="M300" s="10" t="str">
        <f>IF($C300="","",IF(E300="Hayır",C300,C300/(1+N(D300)/100)))</f>
        <v/>
      </c>
      <c r="N300" s="10" t="str">
        <f>IF($C300="","",IF(E300="Hayır",C300*N(J300)/100,C300*N(J300)/100/1.2))</f>
        <v/>
      </c>
      <c r="O300" s="10" t="str">
        <f>IF($C300="","",C300*N(K300)/100)</f>
        <v/>
      </c>
      <c r="P300" s="10" t="str">
        <f>IF($C300="","",N(F300)+N(G300)+N(H300)+N(I300)+N300+O300)</f>
        <v/>
      </c>
      <c r="Q300" s="10" t="str">
        <f>IF($C300="","",M300-P300)</f>
        <v/>
      </c>
      <c r="R300" s="11" t="str">
        <f>IF(OR($C300="",N(M300)=0),"",Q300/M300)</f>
        <v/>
      </c>
      <c r="S300" s="10" t="str">
        <f>IF(OR(L300="",AND($A300="",$C300="")),"",IF((1-L300/100)*IF(E300="Hayır",1,1/(1+N(D300)/100))-N(J300)/100/IF(E300="Hayır",1,1.2)-N(K300)/100&lt;=0,"Mümkün değil",(N(F300)+N(G300)+N(H300)+N(I300))/((1-L300/100)*IF(E300="Hayır",1,1/(1+N(D300)/100))-N(J300)/100/IF(E300="Hayır",1,1.2)-N(K300)/100)))</f>
        <v/>
      </c>
    </row>
    <row r="301" spans="1:19">
      <c r="A301" s="4"/>
      <c r="B301" s="4"/>
      <c r="C301" s="9"/>
      <c r="D301" s="4"/>
      <c r="E301" s="4"/>
      <c r="F301" s="9"/>
      <c r="G301" s="9"/>
      <c r="H301" s="9"/>
      <c r="I301" s="9"/>
      <c r="J301" s="4"/>
      <c r="K301" s="4"/>
      <c r="L301" s="4"/>
      <c r="M301" s="10" t="str">
        <f>IF($C301="","",IF(E301="Hayır",C301,C301/(1+N(D301)/100)))</f>
        <v/>
      </c>
      <c r="N301" s="10" t="str">
        <f>IF($C301="","",IF(E301="Hayır",C301*N(J301)/100,C301*N(J301)/100/1.2))</f>
        <v/>
      </c>
      <c r="O301" s="10" t="str">
        <f>IF($C301="","",C301*N(K301)/100)</f>
        <v/>
      </c>
      <c r="P301" s="10" t="str">
        <f>IF($C301="","",N(F301)+N(G301)+N(H301)+N(I301)+N301+O301)</f>
        <v/>
      </c>
      <c r="Q301" s="10" t="str">
        <f>IF($C301="","",M301-P301)</f>
        <v/>
      </c>
      <c r="R301" s="11" t="str">
        <f>IF(OR($C301="",N(M301)=0),"",Q301/M301)</f>
        <v/>
      </c>
      <c r="S301" s="10" t="str">
        <f>IF(OR(L301="",AND($A301="",$C301="")),"",IF((1-L301/100)*IF(E301="Hayır",1,1/(1+N(D301)/100))-N(J301)/100/IF(E301="Hayır",1,1.2)-N(K301)/100&lt;=0,"Mümkün değil",(N(F301)+N(G301)+N(H301)+N(I301))/((1-L301/100)*IF(E301="Hayır",1,1/(1+N(D301)/100))-N(J301)/100/IF(E301="Hayır",1,1.2)-N(K301)/100)))</f>
        <v/>
      </c>
    </row>
  </sheetData>
  <conditionalFormatting sqref="Q2:R301">
    <cfRule type="cellIs" dxfId="0" priority="1" operator="lessThan">
      <formula>0</formula>
    </cfRule>
  </conditionalFormatting>
  <dataValidations count="1">
    <dataValidation type="list" errorStyle="stop" operator="between" allowBlank="1" showDropDown="0" showInputMessage="0" showErrorMessage="1" errorTitle="Geçersiz değer" error="Evet ya da Hayır seçin." sqref="E2:E301">
      <formula1>"Evet,Hayır"</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Nasıl kullanılır</vt:lpstr>
      <vt:lpstr>Kâr hesabı</vt:lpstr>
    </vt:vector>
  </TitlesOfParts>
  <Company>Fenikya</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Fenikya</dc:creator>
  <cp:lastModifiedBy>Fenikya</cp:lastModifiedBy>
  <dcterms:created xsi:type="dcterms:W3CDTF">2026-10-18T16:11:09+00:00</dcterms:created>
  <dcterms:modified xsi:type="dcterms:W3CDTF">2026-10-18T16:11:09+00:00</dcterms:modified>
  <dc:title>Ürün Maliyet ve Kâr Hesaplama Şablonu</dc:title>
  <dc:description>Fenikya ücretsiz e-ticaret şablonu — https://fenikya.com/ucretsiz-e-ticaret-sablonlari</dc:description>
  <dc:subject/>
  <cp:keywords/>
  <cp:category/>
</cp:coreProperties>
</file>